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B9" i="1" l="1"/>
  <c r="AD9" i="1" s="1"/>
  <c r="AB22" i="1"/>
  <c r="AB72" i="1"/>
  <c r="AB71" i="1"/>
  <c r="AB70" i="1"/>
  <c r="AB10" i="1"/>
  <c r="AB69" i="1"/>
  <c r="AB30" i="1"/>
  <c r="AB45" i="1"/>
  <c r="AD45" i="1" s="1"/>
  <c r="AB68" i="1"/>
  <c r="AB32" i="1"/>
  <c r="AB5" i="1"/>
  <c r="AB18" i="1"/>
  <c r="AB67" i="1"/>
  <c r="AB66" i="1"/>
  <c r="AB65" i="1"/>
  <c r="AB25" i="1"/>
  <c r="AB4" i="1"/>
  <c r="AD4" i="1" s="1"/>
  <c r="AB20" i="1"/>
  <c r="AB39" i="1"/>
  <c r="AB42" i="1"/>
  <c r="AB24" i="1"/>
  <c r="AB64" i="1"/>
  <c r="AB63" i="1"/>
  <c r="AB62" i="1"/>
  <c r="AB61" i="1"/>
  <c r="AB50" i="1"/>
  <c r="AB26" i="1"/>
  <c r="AD26" i="1" s="1"/>
  <c r="AB27" i="1"/>
  <c r="AB8" i="1"/>
  <c r="AD8" i="1" s="1"/>
  <c r="AB15" i="1"/>
  <c r="AB37" i="1"/>
  <c r="AB48" i="1"/>
  <c r="AB43" i="1"/>
  <c r="AB13" i="1"/>
  <c r="AD13" i="1" s="1"/>
  <c r="AB46" i="1"/>
  <c r="AB3" i="1"/>
  <c r="AD3" i="1" s="1"/>
  <c r="AB33" i="1"/>
  <c r="AB60" i="1"/>
  <c r="AB7" i="1"/>
  <c r="AD7" i="1" s="1"/>
  <c r="AB14" i="1"/>
  <c r="AD14" i="1" s="1"/>
  <c r="AB59" i="1"/>
  <c r="AB41" i="1"/>
  <c r="AD41" i="1" s="1"/>
  <c r="AB34" i="1"/>
  <c r="AB40" i="1"/>
  <c r="AB23" i="1"/>
  <c r="AD23" i="1" s="1"/>
  <c r="AB58" i="1"/>
  <c r="AB17" i="1"/>
  <c r="AD17" i="1" s="1"/>
  <c r="AB57" i="1"/>
  <c r="AB16" i="1"/>
  <c r="AB19" i="1"/>
  <c r="AB56" i="1"/>
  <c r="AB55" i="1"/>
  <c r="AB49" i="1"/>
  <c r="AB6" i="1"/>
  <c r="AD6" i="1" s="1"/>
  <c r="AB28" i="1"/>
  <c r="AB38" i="1"/>
  <c r="AB35" i="1"/>
  <c r="AB36" i="1"/>
  <c r="AB29" i="1"/>
  <c r="AD29" i="1" s="1"/>
  <c r="AB54" i="1"/>
  <c r="AB53" i="1"/>
  <c r="AB44" i="1"/>
  <c r="AD44" i="1" s="1"/>
  <c r="AB52" i="1"/>
  <c r="AB51" i="1"/>
  <c r="AB21" i="1"/>
  <c r="AD21" i="1" s="1"/>
  <c r="AB31" i="1"/>
  <c r="AB12" i="1"/>
  <c r="AB47" i="1"/>
  <c r="AB11" i="1"/>
</calcChain>
</file>

<file path=xl/sharedStrings.xml><?xml version="1.0" encoding="utf-8"?>
<sst xmlns="http://schemas.openxmlformats.org/spreadsheetml/2006/main" count="1137" uniqueCount="104">
  <si>
    <t xml:space="preserve"> NR.   RITTEN</t>
  </si>
  <si>
    <t xml:space="preserve">RITTEN </t>
  </si>
  <si>
    <t>Gent - Elbee</t>
  </si>
  <si>
    <t>O.L.Vr.-Waver - Toeren tss torens</t>
  </si>
  <si>
    <t>Evergem - 3de MDB-Memorial</t>
  </si>
  <si>
    <t>Opwijk - Aalst Eindejaarszkt</t>
  </si>
  <si>
    <t>Brugge - DBZV -18de Winterzkt</t>
  </si>
  <si>
    <t>Asse - Voorjaarszoektocht</t>
  </si>
  <si>
    <t>Bazel - uit d'oude doos</t>
  </si>
  <si>
    <t>Gent - 9de Wandelzkt</t>
  </si>
  <si>
    <t>Slijpe - 25ste Tempelierszkt</t>
  </si>
  <si>
    <t>Buggenhout - Rwandazkt</t>
  </si>
  <si>
    <t>Ninove - 2de Ros Denderroute</t>
  </si>
  <si>
    <t>Nieuwpoort - Frans-Vl.</t>
  </si>
  <si>
    <t>Langemark - Van Dolmen tot Disney</t>
  </si>
  <si>
    <t>Mariekerke - Palingfestival</t>
  </si>
  <si>
    <t>Branst - 1 mei zoektocht</t>
  </si>
  <si>
    <t>Jabbeke - 12de Muguetjeszkt</t>
  </si>
  <si>
    <t>St-Andries - 24ste Zomerzkt</t>
  </si>
  <si>
    <t>Brugge - KRC wandelzkt</t>
  </si>
  <si>
    <t>Reningelst - R-ook-op zkt</t>
  </si>
  <si>
    <t>Elverdinge - Door de Westhoek</t>
  </si>
  <si>
    <t>Dendermonde - Nazomerzkt</t>
  </si>
  <si>
    <t>Damme - 12de Malheurzkt</t>
  </si>
  <si>
    <t>Tielt - 3de Spoorzoektocht</t>
  </si>
  <si>
    <t>Maldegem - Al onderweg …</t>
  </si>
  <si>
    <t>Veurne - KRC - Herfstzkt</t>
  </si>
  <si>
    <t>Totaal punten</t>
  </si>
  <si>
    <t>Totaal behaalde plaats</t>
  </si>
  <si>
    <t>Verrekening Eigen inrichtingen</t>
  </si>
  <si>
    <t>Coefficient behaalde plaatsen</t>
  </si>
  <si>
    <t>BAERT Christelle</t>
  </si>
  <si>
    <t>ND</t>
  </si>
  <si>
    <t>BAUWENS Jan</t>
  </si>
  <si>
    <t>BEERNAERT Frans</t>
  </si>
  <si>
    <t>BEERNAERT Stefaan</t>
  </si>
  <si>
    <t>BELLETER Linda</t>
  </si>
  <si>
    <t>INR</t>
  </si>
  <si>
    <t xml:space="preserve"> </t>
  </si>
  <si>
    <t>BOONE Erich</t>
  </si>
  <si>
    <t>BOUSARD Oskar</t>
  </si>
  <si>
    <t>BUCQUOYE Luc</t>
  </si>
  <si>
    <t>CLAEYS Hugo</t>
  </si>
  <si>
    <t>CLEMMINCK Geert</t>
  </si>
  <si>
    <t>COLPIN Jacky</t>
  </si>
  <si>
    <t>CORNETTE MARC</t>
  </si>
  <si>
    <t>DANNAU Jean-Pierre</t>
  </si>
  <si>
    <t>DANNEELS Ria</t>
  </si>
  <si>
    <t>DE CLERCK Leo</t>
  </si>
  <si>
    <t>DELAUW KARL</t>
  </si>
  <si>
    <t>DE MAESENEER Etienne</t>
  </si>
  <si>
    <t>DE NOYETTE Josée</t>
  </si>
  <si>
    <t>DE PRAETER Ann</t>
  </si>
  <si>
    <t>DE VEIRMAN Octaaf</t>
  </si>
  <si>
    <t>DEVRIEZE Marianne</t>
  </si>
  <si>
    <t>DE WILDE Nicole</t>
  </si>
  <si>
    <t>D'HAESELEER Mike</t>
  </si>
  <si>
    <t>DROESHAUT Jeanine</t>
  </si>
  <si>
    <t>DUERINCK Eugène</t>
  </si>
  <si>
    <t>DUFOUR Donald</t>
  </si>
  <si>
    <t>DUFOUR Xavier</t>
  </si>
  <si>
    <t>HENDRICKX Johan</t>
  </si>
  <si>
    <t>HOFMAN Rudy</t>
  </si>
  <si>
    <t>JACOBS Eric</t>
  </si>
  <si>
    <t>JACOBS Karel</t>
  </si>
  <si>
    <t>JOSEPH Fernand</t>
  </si>
  <si>
    <t>KNOCKAERT Hans</t>
  </si>
  <si>
    <t>LIEFOOGHE Alix</t>
  </si>
  <si>
    <t>MAERTENS Eric</t>
  </si>
  <si>
    <t>MAERTENS Rita</t>
  </si>
  <si>
    <t>MORLION Johan</t>
  </si>
  <si>
    <t>PALSTERMAN Gerda</t>
  </si>
  <si>
    <t>POLLET Noël</t>
  </si>
  <si>
    <t>ROELS Anne-Marie</t>
  </si>
  <si>
    <t>ROTTIERS Vic</t>
  </si>
  <si>
    <t>ROUSSEAU Michel</t>
  </si>
  <si>
    <t>SCHELFHOUT Ria</t>
  </si>
  <si>
    <t>SPEECKAERT Lydia</t>
  </si>
  <si>
    <t>SUNAERT Johan</t>
  </si>
  <si>
    <t>TARAGOLA Maria</t>
  </si>
  <si>
    <t>TEIRLINCK Caroline</t>
  </si>
  <si>
    <t>TEIRLINCK Raymond</t>
  </si>
  <si>
    <t>THIENPONDT Annette</t>
  </si>
  <si>
    <t>THIENPONT Peter</t>
  </si>
  <si>
    <t>TONDELIER Marc</t>
  </si>
  <si>
    <t>VAN BEEK Nicole</t>
  </si>
  <si>
    <t>VAN BRUAENE Jacques</t>
  </si>
  <si>
    <t>VANDEN BROUCKE Fré</t>
  </si>
  <si>
    <t>VAN DE VEN Eliane</t>
  </si>
  <si>
    <t>VAN DER WAERDEN Fred</t>
  </si>
  <si>
    <t>VAN DER WEYDE Willy</t>
  </si>
  <si>
    <t>VAN DE VELDE Peter</t>
  </si>
  <si>
    <t>VAN HAVER Wim</t>
  </si>
  <si>
    <t>VANHAVERBEKE Raf</t>
  </si>
  <si>
    <t>VANHEE EDDY</t>
  </si>
  <si>
    <t>VAN MAELE Martine</t>
  </si>
  <si>
    <t>VAN TIEGHEM Geert</t>
  </si>
  <si>
    <t>VERBAERE Jos</t>
  </si>
  <si>
    <t>VERHEGGEN Herman</t>
  </si>
  <si>
    <t xml:space="preserve">VERLINDE Marleen </t>
  </si>
  <si>
    <t>VLERICK Laurent</t>
  </si>
  <si>
    <t>WELVAERT Ronny</t>
  </si>
  <si>
    <t>WYBOUW Dimitri</t>
  </si>
  <si>
    <t>WYBOUW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</si>
</sst>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2" fontId="2" fillId="0" borderId="0" xfId="0" applyNumberFormat="1" applyFont="1" applyAlignment="1"/>
    <xf numFmtId="0" fontId="1" fillId="0" borderId="0" xfId="0" applyFont="1" applyAlignment="1"/>
    <xf numFmtId="2" fontId="1" fillId="0" borderId="0" xfId="0" applyNumberFormat="1" applyFont="1" applyAlignment="1"/>
    <xf numFmtId="0" fontId="1" fillId="0" borderId="0" xfId="0" applyFont="1" applyAlignment="1">
      <alignment vertical="center" textRotation="90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2" fontId="2" fillId="0" borderId="1" xfId="0" applyNumberFormat="1" applyFont="1" applyBorder="1" applyAlignment="1"/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6" fillId="0" borderId="0" xfId="0" applyFont="1"/>
    <xf numFmtId="2" fontId="6" fillId="0" borderId="1" xfId="0" applyNumberFormat="1" applyFont="1" applyBorder="1" applyAlignment="1"/>
    <xf numFmtId="0" fontId="4" fillId="0" borderId="1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2" fontId="0" fillId="0" borderId="0" xfId="0" applyNumberFormat="1" applyAlignment="1"/>
    <xf numFmtId="0" fontId="8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vertical="center" textRotation="45"/>
    </xf>
    <xf numFmtId="0" fontId="4" fillId="0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2" fontId="2" fillId="0" borderId="0" xfId="0" applyNumberFormat="1" applyFont="1" applyBorder="1" applyAlignment="1">
      <alignment vertical="center" textRotation="90"/>
    </xf>
    <xf numFmtId="2" fontId="4" fillId="0" borderId="0" xfId="0" applyNumberFormat="1" applyFont="1" applyBorder="1" applyAlignment="1">
      <alignment vertical="center" textRotation="90"/>
    </xf>
    <xf numFmtId="2" fontId="1" fillId="0" borderId="0" xfId="0" applyNumberFormat="1" applyFont="1" applyBorder="1" applyAlignment="1">
      <alignment vertical="center" textRotation="9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5"/>
  <sheetViews>
    <sheetView tabSelected="1" topLeftCell="A55" zoomScale="75" zoomScaleNormal="75" workbookViewId="0">
      <selection activeCell="A73" sqref="A73:XFD142"/>
    </sheetView>
  </sheetViews>
  <sheetFormatPr defaultRowHeight="15" x14ac:dyDescent="0.25"/>
  <cols>
    <col min="1" max="1" width="4.5703125" customWidth="1"/>
    <col min="2" max="2" width="23.28515625" style="19" bestFit="1" customWidth="1"/>
    <col min="3" max="3" width="5.28515625" style="20" customWidth="1"/>
    <col min="4" max="5" width="5.28515625" style="13" customWidth="1"/>
    <col min="6" max="8" width="5.28515625" style="20" customWidth="1"/>
    <col min="9" max="9" width="5.28515625" style="13" customWidth="1"/>
    <col min="10" max="11" width="5.28515625" style="20" customWidth="1"/>
    <col min="12" max="12" width="5.28515625" style="13" customWidth="1"/>
    <col min="13" max="27" width="5.28515625" style="20" customWidth="1"/>
    <col min="28" max="28" width="7" style="28" customWidth="1"/>
    <col min="29" max="29" width="5.28515625" customWidth="1"/>
    <col min="30" max="30" width="9" style="29" customWidth="1"/>
    <col min="31" max="31" width="9.7109375" style="29" customWidth="1"/>
    <col min="257" max="257" width="3" bestFit="1" customWidth="1"/>
    <col min="258" max="258" width="23.28515625" bestFit="1" customWidth="1"/>
    <col min="259" max="283" width="5.28515625" customWidth="1"/>
    <col min="284" max="284" width="7" customWidth="1"/>
    <col min="285" max="285" width="5.28515625" customWidth="1"/>
    <col min="286" max="286" width="7.42578125" customWidth="1"/>
    <col min="287" max="287" width="6.85546875" customWidth="1"/>
    <col min="513" max="513" width="3" bestFit="1" customWidth="1"/>
    <col min="514" max="514" width="23.28515625" bestFit="1" customWidth="1"/>
    <col min="515" max="539" width="5.28515625" customWidth="1"/>
    <col min="540" max="540" width="7" customWidth="1"/>
    <col min="541" max="541" width="5.28515625" customWidth="1"/>
    <col min="542" max="542" width="7.42578125" customWidth="1"/>
    <col min="543" max="543" width="6.85546875" customWidth="1"/>
    <col min="769" max="769" width="3" bestFit="1" customWidth="1"/>
    <col min="770" max="770" width="23.28515625" bestFit="1" customWidth="1"/>
    <col min="771" max="795" width="5.28515625" customWidth="1"/>
    <col min="796" max="796" width="7" customWidth="1"/>
    <col min="797" max="797" width="5.28515625" customWidth="1"/>
    <col min="798" max="798" width="7.42578125" customWidth="1"/>
    <col min="799" max="799" width="6.85546875" customWidth="1"/>
    <col min="1025" max="1025" width="3" bestFit="1" customWidth="1"/>
    <col min="1026" max="1026" width="23.28515625" bestFit="1" customWidth="1"/>
    <col min="1027" max="1051" width="5.28515625" customWidth="1"/>
    <col min="1052" max="1052" width="7" customWidth="1"/>
    <col min="1053" max="1053" width="5.28515625" customWidth="1"/>
    <col min="1054" max="1054" width="7.42578125" customWidth="1"/>
    <col min="1055" max="1055" width="6.85546875" customWidth="1"/>
    <col min="1281" max="1281" width="3" bestFit="1" customWidth="1"/>
    <col min="1282" max="1282" width="23.28515625" bestFit="1" customWidth="1"/>
    <col min="1283" max="1307" width="5.28515625" customWidth="1"/>
    <col min="1308" max="1308" width="7" customWidth="1"/>
    <col min="1309" max="1309" width="5.28515625" customWidth="1"/>
    <col min="1310" max="1310" width="7.42578125" customWidth="1"/>
    <col min="1311" max="1311" width="6.85546875" customWidth="1"/>
    <col min="1537" max="1537" width="3" bestFit="1" customWidth="1"/>
    <col min="1538" max="1538" width="23.28515625" bestFit="1" customWidth="1"/>
    <col min="1539" max="1563" width="5.28515625" customWidth="1"/>
    <col min="1564" max="1564" width="7" customWidth="1"/>
    <col min="1565" max="1565" width="5.28515625" customWidth="1"/>
    <col min="1566" max="1566" width="7.42578125" customWidth="1"/>
    <col min="1567" max="1567" width="6.85546875" customWidth="1"/>
    <col min="1793" max="1793" width="3" bestFit="1" customWidth="1"/>
    <col min="1794" max="1794" width="23.28515625" bestFit="1" customWidth="1"/>
    <col min="1795" max="1819" width="5.28515625" customWidth="1"/>
    <col min="1820" max="1820" width="7" customWidth="1"/>
    <col min="1821" max="1821" width="5.28515625" customWidth="1"/>
    <col min="1822" max="1822" width="7.42578125" customWidth="1"/>
    <col min="1823" max="1823" width="6.85546875" customWidth="1"/>
    <col min="2049" max="2049" width="3" bestFit="1" customWidth="1"/>
    <col min="2050" max="2050" width="23.28515625" bestFit="1" customWidth="1"/>
    <col min="2051" max="2075" width="5.28515625" customWidth="1"/>
    <col min="2076" max="2076" width="7" customWidth="1"/>
    <col min="2077" max="2077" width="5.28515625" customWidth="1"/>
    <col min="2078" max="2078" width="7.42578125" customWidth="1"/>
    <col min="2079" max="2079" width="6.85546875" customWidth="1"/>
    <col min="2305" max="2305" width="3" bestFit="1" customWidth="1"/>
    <col min="2306" max="2306" width="23.28515625" bestFit="1" customWidth="1"/>
    <col min="2307" max="2331" width="5.28515625" customWidth="1"/>
    <col min="2332" max="2332" width="7" customWidth="1"/>
    <col min="2333" max="2333" width="5.28515625" customWidth="1"/>
    <col min="2334" max="2334" width="7.42578125" customWidth="1"/>
    <col min="2335" max="2335" width="6.85546875" customWidth="1"/>
    <col min="2561" max="2561" width="3" bestFit="1" customWidth="1"/>
    <col min="2562" max="2562" width="23.28515625" bestFit="1" customWidth="1"/>
    <col min="2563" max="2587" width="5.28515625" customWidth="1"/>
    <col min="2588" max="2588" width="7" customWidth="1"/>
    <col min="2589" max="2589" width="5.28515625" customWidth="1"/>
    <col min="2590" max="2590" width="7.42578125" customWidth="1"/>
    <col min="2591" max="2591" width="6.85546875" customWidth="1"/>
    <col min="2817" max="2817" width="3" bestFit="1" customWidth="1"/>
    <col min="2818" max="2818" width="23.28515625" bestFit="1" customWidth="1"/>
    <col min="2819" max="2843" width="5.28515625" customWidth="1"/>
    <col min="2844" max="2844" width="7" customWidth="1"/>
    <col min="2845" max="2845" width="5.28515625" customWidth="1"/>
    <col min="2846" max="2846" width="7.42578125" customWidth="1"/>
    <col min="2847" max="2847" width="6.85546875" customWidth="1"/>
    <col min="3073" max="3073" width="3" bestFit="1" customWidth="1"/>
    <col min="3074" max="3074" width="23.28515625" bestFit="1" customWidth="1"/>
    <col min="3075" max="3099" width="5.28515625" customWidth="1"/>
    <col min="3100" max="3100" width="7" customWidth="1"/>
    <col min="3101" max="3101" width="5.28515625" customWidth="1"/>
    <col min="3102" max="3102" width="7.42578125" customWidth="1"/>
    <col min="3103" max="3103" width="6.85546875" customWidth="1"/>
    <col min="3329" max="3329" width="3" bestFit="1" customWidth="1"/>
    <col min="3330" max="3330" width="23.28515625" bestFit="1" customWidth="1"/>
    <col min="3331" max="3355" width="5.28515625" customWidth="1"/>
    <col min="3356" max="3356" width="7" customWidth="1"/>
    <col min="3357" max="3357" width="5.28515625" customWidth="1"/>
    <col min="3358" max="3358" width="7.42578125" customWidth="1"/>
    <col min="3359" max="3359" width="6.85546875" customWidth="1"/>
    <col min="3585" max="3585" width="3" bestFit="1" customWidth="1"/>
    <col min="3586" max="3586" width="23.28515625" bestFit="1" customWidth="1"/>
    <col min="3587" max="3611" width="5.28515625" customWidth="1"/>
    <col min="3612" max="3612" width="7" customWidth="1"/>
    <col min="3613" max="3613" width="5.28515625" customWidth="1"/>
    <col min="3614" max="3614" width="7.42578125" customWidth="1"/>
    <col min="3615" max="3615" width="6.85546875" customWidth="1"/>
    <col min="3841" max="3841" width="3" bestFit="1" customWidth="1"/>
    <col min="3842" max="3842" width="23.28515625" bestFit="1" customWidth="1"/>
    <col min="3843" max="3867" width="5.28515625" customWidth="1"/>
    <col min="3868" max="3868" width="7" customWidth="1"/>
    <col min="3869" max="3869" width="5.28515625" customWidth="1"/>
    <col min="3870" max="3870" width="7.42578125" customWidth="1"/>
    <col min="3871" max="3871" width="6.85546875" customWidth="1"/>
    <col min="4097" max="4097" width="3" bestFit="1" customWidth="1"/>
    <col min="4098" max="4098" width="23.28515625" bestFit="1" customWidth="1"/>
    <col min="4099" max="4123" width="5.28515625" customWidth="1"/>
    <col min="4124" max="4124" width="7" customWidth="1"/>
    <col min="4125" max="4125" width="5.28515625" customWidth="1"/>
    <col min="4126" max="4126" width="7.42578125" customWidth="1"/>
    <col min="4127" max="4127" width="6.85546875" customWidth="1"/>
    <col min="4353" max="4353" width="3" bestFit="1" customWidth="1"/>
    <col min="4354" max="4354" width="23.28515625" bestFit="1" customWidth="1"/>
    <col min="4355" max="4379" width="5.28515625" customWidth="1"/>
    <col min="4380" max="4380" width="7" customWidth="1"/>
    <col min="4381" max="4381" width="5.28515625" customWidth="1"/>
    <col min="4382" max="4382" width="7.42578125" customWidth="1"/>
    <col min="4383" max="4383" width="6.85546875" customWidth="1"/>
    <col min="4609" max="4609" width="3" bestFit="1" customWidth="1"/>
    <col min="4610" max="4610" width="23.28515625" bestFit="1" customWidth="1"/>
    <col min="4611" max="4635" width="5.28515625" customWidth="1"/>
    <col min="4636" max="4636" width="7" customWidth="1"/>
    <col min="4637" max="4637" width="5.28515625" customWidth="1"/>
    <col min="4638" max="4638" width="7.42578125" customWidth="1"/>
    <col min="4639" max="4639" width="6.85546875" customWidth="1"/>
    <col min="4865" max="4865" width="3" bestFit="1" customWidth="1"/>
    <col min="4866" max="4866" width="23.28515625" bestFit="1" customWidth="1"/>
    <col min="4867" max="4891" width="5.28515625" customWidth="1"/>
    <col min="4892" max="4892" width="7" customWidth="1"/>
    <col min="4893" max="4893" width="5.28515625" customWidth="1"/>
    <col min="4894" max="4894" width="7.42578125" customWidth="1"/>
    <col min="4895" max="4895" width="6.85546875" customWidth="1"/>
    <col min="5121" max="5121" width="3" bestFit="1" customWidth="1"/>
    <col min="5122" max="5122" width="23.28515625" bestFit="1" customWidth="1"/>
    <col min="5123" max="5147" width="5.28515625" customWidth="1"/>
    <col min="5148" max="5148" width="7" customWidth="1"/>
    <col min="5149" max="5149" width="5.28515625" customWidth="1"/>
    <col min="5150" max="5150" width="7.42578125" customWidth="1"/>
    <col min="5151" max="5151" width="6.85546875" customWidth="1"/>
    <col min="5377" max="5377" width="3" bestFit="1" customWidth="1"/>
    <col min="5378" max="5378" width="23.28515625" bestFit="1" customWidth="1"/>
    <col min="5379" max="5403" width="5.28515625" customWidth="1"/>
    <col min="5404" max="5404" width="7" customWidth="1"/>
    <col min="5405" max="5405" width="5.28515625" customWidth="1"/>
    <col min="5406" max="5406" width="7.42578125" customWidth="1"/>
    <col min="5407" max="5407" width="6.85546875" customWidth="1"/>
    <col min="5633" max="5633" width="3" bestFit="1" customWidth="1"/>
    <col min="5634" max="5634" width="23.28515625" bestFit="1" customWidth="1"/>
    <col min="5635" max="5659" width="5.28515625" customWidth="1"/>
    <col min="5660" max="5660" width="7" customWidth="1"/>
    <col min="5661" max="5661" width="5.28515625" customWidth="1"/>
    <col min="5662" max="5662" width="7.42578125" customWidth="1"/>
    <col min="5663" max="5663" width="6.85546875" customWidth="1"/>
    <col min="5889" max="5889" width="3" bestFit="1" customWidth="1"/>
    <col min="5890" max="5890" width="23.28515625" bestFit="1" customWidth="1"/>
    <col min="5891" max="5915" width="5.28515625" customWidth="1"/>
    <col min="5916" max="5916" width="7" customWidth="1"/>
    <col min="5917" max="5917" width="5.28515625" customWidth="1"/>
    <col min="5918" max="5918" width="7.42578125" customWidth="1"/>
    <col min="5919" max="5919" width="6.85546875" customWidth="1"/>
    <col min="6145" max="6145" width="3" bestFit="1" customWidth="1"/>
    <col min="6146" max="6146" width="23.28515625" bestFit="1" customWidth="1"/>
    <col min="6147" max="6171" width="5.28515625" customWidth="1"/>
    <col min="6172" max="6172" width="7" customWidth="1"/>
    <col min="6173" max="6173" width="5.28515625" customWidth="1"/>
    <col min="6174" max="6174" width="7.42578125" customWidth="1"/>
    <col min="6175" max="6175" width="6.85546875" customWidth="1"/>
    <col min="6401" max="6401" width="3" bestFit="1" customWidth="1"/>
    <col min="6402" max="6402" width="23.28515625" bestFit="1" customWidth="1"/>
    <col min="6403" max="6427" width="5.28515625" customWidth="1"/>
    <col min="6428" max="6428" width="7" customWidth="1"/>
    <col min="6429" max="6429" width="5.28515625" customWidth="1"/>
    <col min="6430" max="6430" width="7.42578125" customWidth="1"/>
    <col min="6431" max="6431" width="6.85546875" customWidth="1"/>
    <col min="6657" max="6657" width="3" bestFit="1" customWidth="1"/>
    <col min="6658" max="6658" width="23.28515625" bestFit="1" customWidth="1"/>
    <col min="6659" max="6683" width="5.28515625" customWidth="1"/>
    <col min="6684" max="6684" width="7" customWidth="1"/>
    <col min="6685" max="6685" width="5.28515625" customWidth="1"/>
    <col min="6686" max="6686" width="7.42578125" customWidth="1"/>
    <col min="6687" max="6687" width="6.85546875" customWidth="1"/>
    <col min="6913" max="6913" width="3" bestFit="1" customWidth="1"/>
    <col min="6914" max="6914" width="23.28515625" bestFit="1" customWidth="1"/>
    <col min="6915" max="6939" width="5.28515625" customWidth="1"/>
    <col min="6940" max="6940" width="7" customWidth="1"/>
    <col min="6941" max="6941" width="5.28515625" customWidth="1"/>
    <col min="6942" max="6942" width="7.42578125" customWidth="1"/>
    <col min="6943" max="6943" width="6.85546875" customWidth="1"/>
    <col min="7169" max="7169" width="3" bestFit="1" customWidth="1"/>
    <col min="7170" max="7170" width="23.28515625" bestFit="1" customWidth="1"/>
    <col min="7171" max="7195" width="5.28515625" customWidth="1"/>
    <col min="7196" max="7196" width="7" customWidth="1"/>
    <col min="7197" max="7197" width="5.28515625" customWidth="1"/>
    <col min="7198" max="7198" width="7.42578125" customWidth="1"/>
    <col min="7199" max="7199" width="6.85546875" customWidth="1"/>
    <col min="7425" max="7425" width="3" bestFit="1" customWidth="1"/>
    <col min="7426" max="7426" width="23.28515625" bestFit="1" customWidth="1"/>
    <col min="7427" max="7451" width="5.28515625" customWidth="1"/>
    <col min="7452" max="7452" width="7" customWidth="1"/>
    <col min="7453" max="7453" width="5.28515625" customWidth="1"/>
    <col min="7454" max="7454" width="7.42578125" customWidth="1"/>
    <col min="7455" max="7455" width="6.85546875" customWidth="1"/>
    <col min="7681" max="7681" width="3" bestFit="1" customWidth="1"/>
    <col min="7682" max="7682" width="23.28515625" bestFit="1" customWidth="1"/>
    <col min="7683" max="7707" width="5.28515625" customWidth="1"/>
    <col min="7708" max="7708" width="7" customWidth="1"/>
    <col min="7709" max="7709" width="5.28515625" customWidth="1"/>
    <col min="7710" max="7710" width="7.42578125" customWidth="1"/>
    <col min="7711" max="7711" width="6.85546875" customWidth="1"/>
    <col min="7937" max="7937" width="3" bestFit="1" customWidth="1"/>
    <col min="7938" max="7938" width="23.28515625" bestFit="1" customWidth="1"/>
    <col min="7939" max="7963" width="5.28515625" customWidth="1"/>
    <col min="7964" max="7964" width="7" customWidth="1"/>
    <col min="7965" max="7965" width="5.28515625" customWidth="1"/>
    <col min="7966" max="7966" width="7.42578125" customWidth="1"/>
    <col min="7967" max="7967" width="6.85546875" customWidth="1"/>
    <col min="8193" max="8193" width="3" bestFit="1" customWidth="1"/>
    <col min="8194" max="8194" width="23.28515625" bestFit="1" customWidth="1"/>
    <col min="8195" max="8219" width="5.28515625" customWidth="1"/>
    <col min="8220" max="8220" width="7" customWidth="1"/>
    <col min="8221" max="8221" width="5.28515625" customWidth="1"/>
    <col min="8222" max="8222" width="7.42578125" customWidth="1"/>
    <col min="8223" max="8223" width="6.85546875" customWidth="1"/>
    <col min="8449" max="8449" width="3" bestFit="1" customWidth="1"/>
    <col min="8450" max="8450" width="23.28515625" bestFit="1" customWidth="1"/>
    <col min="8451" max="8475" width="5.28515625" customWidth="1"/>
    <col min="8476" max="8476" width="7" customWidth="1"/>
    <col min="8477" max="8477" width="5.28515625" customWidth="1"/>
    <col min="8478" max="8478" width="7.42578125" customWidth="1"/>
    <col min="8479" max="8479" width="6.85546875" customWidth="1"/>
    <col min="8705" max="8705" width="3" bestFit="1" customWidth="1"/>
    <col min="8706" max="8706" width="23.28515625" bestFit="1" customWidth="1"/>
    <col min="8707" max="8731" width="5.28515625" customWidth="1"/>
    <col min="8732" max="8732" width="7" customWidth="1"/>
    <col min="8733" max="8733" width="5.28515625" customWidth="1"/>
    <col min="8734" max="8734" width="7.42578125" customWidth="1"/>
    <col min="8735" max="8735" width="6.85546875" customWidth="1"/>
    <col min="8961" max="8961" width="3" bestFit="1" customWidth="1"/>
    <col min="8962" max="8962" width="23.28515625" bestFit="1" customWidth="1"/>
    <col min="8963" max="8987" width="5.28515625" customWidth="1"/>
    <col min="8988" max="8988" width="7" customWidth="1"/>
    <col min="8989" max="8989" width="5.28515625" customWidth="1"/>
    <col min="8990" max="8990" width="7.42578125" customWidth="1"/>
    <col min="8991" max="8991" width="6.85546875" customWidth="1"/>
    <col min="9217" max="9217" width="3" bestFit="1" customWidth="1"/>
    <col min="9218" max="9218" width="23.28515625" bestFit="1" customWidth="1"/>
    <col min="9219" max="9243" width="5.28515625" customWidth="1"/>
    <col min="9244" max="9244" width="7" customWidth="1"/>
    <col min="9245" max="9245" width="5.28515625" customWidth="1"/>
    <col min="9246" max="9246" width="7.42578125" customWidth="1"/>
    <col min="9247" max="9247" width="6.85546875" customWidth="1"/>
    <col min="9473" max="9473" width="3" bestFit="1" customWidth="1"/>
    <col min="9474" max="9474" width="23.28515625" bestFit="1" customWidth="1"/>
    <col min="9475" max="9499" width="5.28515625" customWidth="1"/>
    <col min="9500" max="9500" width="7" customWidth="1"/>
    <col min="9501" max="9501" width="5.28515625" customWidth="1"/>
    <col min="9502" max="9502" width="7.42578125" customWidth="1"/>
    <col min="9503" max="9503" width="6.85546875" customWidth="1"/>
    <col min="9729" max="9729" width="3" bestFit="1" customWidth="1"/>
    <col min="9730" max="9730" width="23.28515625" bestFit="1" customWidth="1"/>
    <col min="9731" max="9755" width="5.28515625" customWidth="1"/>
    <col min="9756" max="9756" width="7" customWidth="1"/>
    <col min="9757" max="9757" width="5.28515625" customWidth="1"/>
    <col min="9758" max="9758" width="7.42578125" customWidth="1"/>
    <col min="9759" max="9759" width="6.85546875" customWidth="1"/>
    <col min="9985" max="9985" width="3" bestFit="1" customWidth="1"/>
    <col min="9986" max="9986" width="23.28515625" bestFit="1" customWidth="1"/>
    <col min="9987" max="10011" width="5.28515625" customWidth="1"/>
    <col min="10012" max="10012" width="7" customWidth="1"/>
    <col min="10013" max="10013" width="5.28515625" customWidth="1"/>
    <col min="10014" max="10014" width="7.42578125" customWidth="1"/>
    <col min="10015" max="10015" width="6.85546875" customWidth="1"/>
    <col min="10241" max="10241" width="3" bestFit="1" customWidth="1"/>
    <col min="10242" max="10242" width="23.28515625" bestFit="1" customWidth="1"/>
    <col min="10243" max="10267" width="5.28515625" customWidth="1"/>
    <col min="10268" max="10268" width="7" customWidth="1"/>
    <col min="10269" max="10269" width="5.28515625" customWidth="1"/>
    <col min="10270" max="10270" width="7.42578125" customWidth="1"/>
    <col min="10271" max="10271" width="6.85546875" customWidth="1"/>
    <col min="10497" max="10497" width="3" bestFit="1" customWidth="1"/>
    <col min="10498" max="10498" width="23.28515625" bestFit="1" customWidth="1"/>
    <col min="10499" max="10523" width="5.28515625" customWidth="1"/>
    <col min="10524" max="10524" width="7" customWidth="1"/>
    <col min="10525" max="10525" width="5.28515625" customWidth="1"/>
    <col min="10526" max="10526" width="7.42578125" customWidth="1"/>
    <col min="10527" max="10527" width="6.85546875" customWidth="1"/>
    <col min="10753" max="10753" width="3" bestFit="1" customWidth="1"/>
    <col min="10754" max="10754" width="23.28515625" bestFit="1" customWidth="1"/>
    <col min="10755" max="10779" width="5.28515625" customWidth="1"/>
    <col min="10780" max="10780" width="7" customWidth="1"/>
    <col min="10781" max="10781" width="5.28515625" customWidth="1"/>
    <col min="10782" max="10782" width="7.42578125" customWidth="1"/>
    <col min="10783" max="10783" width="6.85546875" customWidth="1"/>
    <col min="11009" max="11009" width="3" bestFit="1" customWidth="1"/>
    <col min="11010" max="11010" width="23.28515625" bestFit="1" customWidth="1"/>
    <col min="11011" max="11035" width="5.28515625" customWidth="1"/>
    <col min="11036" max="11036" width="7" customWidth="1"/>
    <col min="11037" max="11037" width="5.28515625" customWidth="1"/>
    <col min="11038" max="11038" width="7.42578125" customWidth="1"/>
    <col min="11039" max="11039" width="6.85546875" customWidth="1"/>
    <col min="11265" max="11265" width="3" bestFit="1" customWidth="1"/>
    <col min="11266" max="11266" width="23.28515625" bestFit="1" customWidth="1"/>
    <col min="11267" max="11291" width="5.28515625" customWidth="1"/>
    <col min="11292" max="11292" width="7" customWidth="1"/>
    <col min="11293" max="11293" width="5.28515625" customWidth="1"/>
    <col min="11294" max="11294" width="7.42578125" customWidth="1"/>
    <col min="11295" max="11295" width="6.85546875" customWidth="1"/>
    <col min="11521" max="11521" width="3" bestFit="1" customWidth="1"/>
    <col min="11522" max="11522" width="23.28515625" bestFit="1" customWidth="1"/>
    <col min="11523" max="11547" width="5.28515625" customWidth="1"/>
    <col min="11548" max="11548" width="7" customWidth="1"/>
    <col min="11549" max="11549" width="5.28515625" customWidth="1"/>
    <col min="11550" max="11550" width="7.42578125" customWidth="1"/>
    <col min="11551" max="11551" width="6.85546875" customWidth="1"/>
    <col min="11777" max="11777" width="3" bestFit="1" customWidth="1"/>
    <col min="11778" max="11778" width="23.28515625" bestFit="1" customWidth="1"/>
    <col min="11779" max="11803" width="5.28515625" customWidth="1"/>
    <col min="11804" max="11804" width="7" customWidth="1"/>
    <col min="11805" max="11805" width="5.28515625" customWidth="1"/>
    <col min="11806" max="11806" width="7.42578125" customWidth="1"/>
    <col min="11807" max="11807" width="6.85546875" customWidth="1"/>
    <col min="12033" max="12033" width="3" bestFit="1" customWidth="1"/>
    <col min="12034" max="12034" width="23.28515625" bestFit="1" customWidth="1"/>
    <col min="12035" max="12059" width="5.28515625" customWidth="1"/>
    <col min="12060" max="12060" width="7" customWidth="1"/>
    <col min="12061" max="12061" width="5.28515625" customWidth="1"/>
    <col min="12062" max="12062" width="7.42578125" customWidth="1"/>
    <col min="12063" max="12063" width="6.85546875" customWidth="1"/>
    <col min="12289" max="12289" width="3" bestFit="1" customWidth="1"/>
    <col min="12290" max="12290" width="23.28515625" bestFit="1" customWidth="1"/>
    <col min="12291" max="12315" width="5.28515625" customWidth="1"/>
    <col min="12316" max="12316" width="7" customWidth="1"/>
    <col min="12317" max="12317" width="5.28515625" customWidth="1"/>
    <col min="12318" max="12318" width="7.42578125" customWidth="1"/>
    <col min="12319" max="12319" width="6.85546875" customWidth="1"/>
    <col min="12545" max="12545" width="3" bestFit="1" customWidth="1"/>
    <col min="12546" max="12546" width="23.28515625" bestFit="1" customWidth="1"/>
    <col min="12547" max="12571" width="5.28515625" customWidth="1"/>
    <col min="12572" max="12572" width="7" customWidth="1"/>
    <col min="12573" max="12573" width="5.28515625" customWidth="1"/>
    <col min="12574" max="12574" width="7.42578125" customWidth="1"/>
    <col min="12575" max="12575" width="6.85546875" customWidth="1"/>
    <col min="12801" max="12801" width="3" bestFit="1" customWidth="1"/>
    <col min="12802" max="12802" width="23.28515625" bestFit="1" customWidth="1"/>
    <col min="12803" max="12827" width="5.28515625" customWidth="1"/>
    <col min="12828" max="12828" width="7" customWidth="1"/>
    <col min="12829" max="12829" width="5.28515625" customWidth="1"/>
    <col min="12830" max="12830" width="7.42578125" customWidth="1"/>
    <col min="12831" max="12831" width="6.85546875" customWidth="1"/>
    <col min="13057" max="13057" width="3" bestFit="1" customWidth="1"/>
    <col min="13058" max="13058" width="23.28515625" bestFit="1" customWidth="1"/>
    <col min="13059" max="13083" width="5.28515625" customWidth="1"/>
    <col min="13084" max="13084" width="7" customWidth="1"/>
    <col min="13085" max="13085" width="5.28515625" customWidth="1"/>
    <col min="13086" max="13086" width="7.42578125" customWidth="1"/>
    <col min="13087" max="13087" width="6.85546875" customWidth="1"/>
    <col min="13313" max="13313" width="3" bestFit="1" customWidth="1"/>
    <col min="13314" max="13314" width="23.28515625" bestFit="1" customWidth="1"/>
    <col min="13315" max="13339" width="5.28515625" customWidth="1"/>
    <col min="13340" max="13340" width="7" customWidth="1"/>
    <col min="13341" max="13341" width="5.28515625" customWidth="1"/>
    <col min="13342" max="13342" width="7.42578125" customWidth="1"/>
    <col min="13343" max="13343" width="6.85546875" customWidth="1"/>
    <col min="13569" max="13569" width="3" bestFit="1" customWidth="1"/>
    <col min="13570" max="13570" width="23.28515625" bestFit="1" customWidth="1"/>
    <col min="13571" max="13595" width="5.28515625" customWidth="1"/>
    <col min="13596" max="13596" width="7" customWidth="1"/>
    <col min="13597" max="13597" width="5.28515625" customWidth="1"/>
    <col min="13598" max="13598" width="7.42578125" customWidth="1"/>
    <col min="13599" max="13599" width="6.85546875" customWidth="1"/>
    <col min="13825" max="13825" width="3" bestFit="1" customWidth="1"/>
    <col min="13826" max="13826" width="23.28515625" bestFit="1" customWidth="1"/>
    <col min="13827" max="13851" width="5.28515625" customWidth="1"/>
    <col min="13852" max="13852" width="7" customWidth="1"/>
    <col min="13853" max="13853" width="5.28515625" customWidth="1"/>
    <col min="13854" max="13854" width="7.42578125" customWidth="1"/>
    <col min="13855" max="13855" width="6.85546875" customWidth="1"/>
    <col min="14081" max="14081" width="3" bestFit="1" customWidth="1"/>
    <col min="14082" max="14082" width="23.28515625" bestFit="1" customWidth="1"/>
    <col min="14083" max="14107" width="5.28515625" customWidth="1"/>
    <col min="14108" max="14108" width="7" customWidth="1"/>
    <col min="14109" max="14109" width="5.28515625" customWidth="1"/>
    <col min="14110" max="14110" width="7.42578125" customWidth="1"/>
    <col min="14111" max="14111" width="6.85546875" customWidth="1"/>
    <col min="14337" max="14337" width="3" bestFit="1" customWidth="1"/>
    <col min="14338" max="14338" width="23.28515625" bestFit="1" customWidth="1"/>
    <col min="14339" max="14363" width="5.28515625" customWidth="1"/>
    <col min="14364" max="14364" width="7" customWidth="1"/>
    <col min="14365" max="14365" width="5.28515625" customWidth="1"/>
    <col min="14366" max="14366" width="7.42578125" customWidth="1"/>
    <col min="14367" max="14367" width="6.85546875" customWidth="1"/>
    <col min="14593" max="14593" width="3" bestFit="1" customWidth="1"/>
    <col min="14594" max="14594" width="23.28515625" bestFit="1" customWidth="1"/>
    <col min="14595" max="14619" width="5.28515625" customWidth="1"/>
    <col min="14620" max="14620" width="7" customWidth="1"/>
    <col min="14621" max="14621" width="5.28515625" customWidth="1"/>
    <col min="14622" max="14622" width="7.42578125" customWidth="1"/>
    <col min="14623" max="14623" width="6.85546875" customWidth="1"/>
    <col min="14849" max="14849" width="3" bestFit="1" customWidth="1"/>
    <col min="14850" max="14850" width="23.28515625" bestFit="1" customWidth="1"/>
    <col min="14851" max="14875" width="5.28515625" customWidth="1"/>
    <col min="14876" max="14876" width="7" customWidth="1"/>
    <col min="14877" max="14877" width="5.28515625" customWidth="1"/>
    <col min="14878" max="14878" width="7.42578125" customWidth="1"/>
    <col min="14879" max="14879" width="6.85546875" customWidth="1"/>
    <col min="15105" max="15105" width="3" bestFit="1" customWidth="1"/>
    <col min="15106" max="15106" width="23.28515625" bestFit="1" customWidth="1"/>
    <col min="15107" max="15131" width="5.28515625" customWidth="1"/>
    <col min="15132" max="15132" width="7" customWidth="1"/>
    <col min="15133" max="15133" width="5.28515625" customWidth="1"/>
    <col min="15134" max="15134" width="7.42578125" customWidth="1"/>
    <col min="15135" max="15135" width="6.85546875" customWidth="1"/>
    <col min="15361" max="15361" width="3" bestFit="1" customWidth="1"/>
    <col min="15362" max="15362" width="23.28515625" bestFit="1" customWidth="1"/>
    <col min="15363" max="15387" width="5.28515625" customWidth="1"/>
    <col min="15388" max="15388" width="7" customWidth="1"/>
    <col min="15389" max="15389" width="5.28515625" customWidth="1"/>
    <col min="15390" max="15390" width="7.42578125" customWidth="1"/>
    <col min="15391" max="15391" width="6.85546875" customWidth="1"/>
    <col min="15617" max="15617" width="3" bestFit="1" customWidth="1"/>
    <col min="15618" max="15618" width="23.28515625" bestFit="1" customWidth="1"/>
    <col min="15619" max="15643" width="5.28515625" customWidth="1"/>
    <col min="15644" max="15644" width="7" customWidth="1"/>
    <col min="15645" max="15645" width="5.28515625" customWidth="1"/>
    <col min="15646" max="15646" width="7.42578125" customWidth="1"/>
    <col min="15647" max="15647" width="6.85546875" customWidth="1"/>
    <col min="15873" max="15873" width="3" bestFit="1" customWidth="1"/>
    <col min="15874" max="15874" width="23.28515625" bestFit="1" customWidth="1"/>
    <col min="15875" max="15899" width="5.28515625" customWidth="1"/>
    <col min="15900" max="15900" width="7" customWidth="1"/>
    <col min="15901" max="15901" width="5.28515625" customWidth="1"/>
    <col min="15902" max="15902" width="7.42578125" customWidth="1"/>
    <col min="15903" max="15903" width="6.85546875" customWidth="1"/>
    <col min="16129" max="16129" width="3" bestFit="1" customWidth="1"/>
    <col min="16130" max="16130" width="23.28515625" bestFit="1" customWidth="1"/>
    <col min="16131" max="16155" width="5.28515625" customWidth="1"/>
    <col min="16156" max="16156" width="7" customWidth="1"/>
    <col min="16157" max="16157" width="5.28515625" customWidth="1"/>
    <col min="16158" max="16158" width="7.42578125" customWidth="1"/>
    <col min="16159" max="16159" width="6.85546875" customWidth="1"/>
  </cols>
  <sheetData>
    <row r="1" spans="1:31" s="1" customFormat="1" ht="12.75" x14ac:dyDescent="0.2"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2"/>
      <c r="AC1" s="3"/>
      <c r="AD1" s="4"/>
      <c r="AE1" s="4"/>
    </row>
    <row r="2" spans="1:31" s="5" customFormat="1" ht="207.75" customHeight="1" x14ac:dyDescent="0.25">
      <c r="A2" s="31"/>
      <c r="B2" s="32" t="s">
        <v>1</v>
      </c>
      <c r="C2" s="33" t="s">
        <v>2</v>
      </c>
      <c r="D2" s="34" t="s">
        <v>3</v>
      </c>
      <c r="E2" s="33" t="s">
        <v>4</v>
      </c>
      <c r="F2" s="35" t="s">
        <v>5</v>
      </c>
      <c r="G2" s="36" t="s">
        <v>6</v>
      </c>
      <c r="H2" s="36" t="s">
        <v>7</v>
      </c>
      <c r="I2" s="36" t="s">
        <v>8</v>
      </c>
      <c r="J2" s="33" t="s">
        <v>9</v>
      </c>
      <c r="K2" s="35" t="s">
        <v>10</v>
      </c>
      <c r="L2" s="33" t="s">
        <v>11</v>
      </c>
      <c r="M2" s="33" t="s">
        <v>12</v>
      </c>
      <c r="N2" s="33" t="s">
        <v>13</v>
      </c>
      <c r="O2" s="35" t="s">
        <v>14</v>
      </c>
      <c r="P2" s="36" t="s">
        <v>15</v>
      </c>
      <c r="Q2" s="33" t="s">
        <v>16</v>
      </c>
      <c r="R2" s="35" t="s">
        <v>17</v>
      </c>
      <c r="S2" s="33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7" t="s">
        <v>27</v>
      </c>
      <c r="AC2" s="31" t="s">
        <v>28</v>
      </c>
      <c r="AD2" s="38" t="s">
        <v>29</v>
      </c>
      <c r="AE2" s="39" t="s">
        <v>30</v>
      </c>
    </row>
    <row r="3" spans="1:31" x14ac:dyDescent="0.25">
      <c r="A3" s="6">
        <v>34</v>
      </c>
      <c r="B3" s="7" t="s">
        <v>67</v>
      </c>
      <c r="C3" s="15" t="s">
        <v>37</v>
      </c>
      <c r="D3" s="8" t="s">
        <v>32</v>
      </c>
      <c r="E3" s="15" t="s">
        <v>37</v>
      </c>
      <c r="F3" s="6"/>
      <c r="G3" s="6">
        <v>9</v>
      </c>
      <c r="H3" s="6">
        <v>10</v>
      </c>
      <c r="I3" s="8" t="s">
        <v>32</v>
      </c>
      <c r="J3" s="15" t="s">
        <v>37</v>
      </c>
      <c r="K3" s="6"/>
      <c r="L3" s="8"/>
      <c r="M3" s="6">
        <v>10</v>
      </c>
      <c r="N3" s="6"/>
      <c r="O3" s="6"/>
      <c r="P3" s="6">
        <v>10</v>
      </c>
      <c r="Q3" s="6">
        <v>9</v>
      </c>
      <c r="R3" s="6">
        <v>10</v>
      </c>
      <c r="S3" s="6">
        <v>10</v>
      </c>
      <c r="T3" s="6"/>
      <c r="U3" s="6"/>
      <c r="V3" s="6"/>
      <c r="W3" s="6"/>
      <c r="X3" s="6">
        <v>9</v>
      </c>
      <c r="Y3" s="6"/>
      <c r="Z3" s="6">
        <v>9</v>
      </c>
      <c r="AA3" s="6"/>
      <c r="AB3" s="9">
        <f t="shared" ref="AB3:AB28" si="0">SUM(C3:AA3)</f>
        <v>86</v>
      </c>
      <c r="AC3" s="10"/>
      <c r="AD3" s="12">
        <f>AB3+3*(AB3/9)</f>
        <v>114.66666666666666</v>
      </c>
      <c r="AE3" s="11"/>
    </row>
    <row r="4" spans="1:31" x14ac:dyDescent="0.25">
      <c r="A4" s="6">
        <v>53</v>
      </c>
      <c r="B4" s="7" t="s">
        <v>86</v>
      </c>
      <c r="C4" s="15" t="s">
        <v>37</v>
      </c>
      <c r="D4" s="8" t="s">
        <v>32</v>
      </c>
      <c r="E4" s="15" t="s">
        <v>37</v>
      </c>
      <c r="F4" s="8"/>
      <c r="G4" s="8">
        <v>9</v>
      </c>
      <c r="H4" s="6">
        <v>10</v>
      </c>
      <c r="I4" s="8" t="s">
        <v>32</v>
      </c>
      <c r="J4" s="15" t="s">
        <v>37</v>
      </c>
      <c r="K4" s="6"/>
      <c r="L4" s="8"/>
      <c r="M4" s="6">
        <v>10</v>
      </c>
      <c r="N4" s="6"/>
      <c r="O4" s="8"/>
      <c r="P4" s="8">
        <v>10</v>
      </c>
      <c r="Q4" s="6">
        <v>9</v>
      </c>
      <c r="R4" s="6">
        <v>10</v>
      </c>
      <c r="S4" s="6">
        <v>10</v>
      </c>
      <c r="T4" s="6"/>
      <c r="U4" s="6"/>
      <c r="V4" s="8"/>
      <c r="W4" s="8"/>
      <c r="X4" s="8">
        <v>9</v>
      </c>
      <c r="Y4" s="8"/>
      <c r="Z4" s="8">
        <v>9</v>
      </c>
      <c r="AA4" s="8"/>
      <c r="AB4" s="9">
        <f t="shared" si="0"/>
        <v>86</v>
      </c>
      <c r="AC4" s="10"/>
      <c r="AD4" s="12">
        <f>AB4+3*(AB4/9)</f>
        <v>114.66666666666666</v>
      </c>
      <c r="AE4" s="11"/>
    </row>
    <row r="5" spans="1:31" x14ac:dyDescent="0.25">
      <c r="A5" s="14">
        <v>59</v>
      </c>
      <c r="B5" s="7" t="s">
        <v>92</v>
      </c>
      <c r="C5" s="8" t="s">
        <v>32</v>
      </c>
      <c r="D5" s="8">
        <v>9</v>
      </c>
      <c r="E5" s="8">
        <v>9</v>
      </c>
      <c r="F5" s="8">
        <v>9</v>
      </c>
      <c r="G5" s="8">
        <v>10</v>
      </c>
      <c r="H5" s="6">
        <v>10</v>
      </c>
      <c r="I5" s="6"/>
      <c r="J5" s="8"/>
      <c r="K5" s="6"/>
      <c r="L5" s="8">
        <v>10</v>
      </c>
      <c r="M5" s="8">
        <v>9</v>
      </c>
      <c r="N5" s="8" t="s">
        <v>32</v>
      </c>
      <c r="O5" s="8"/>
      <c r="P5" s="8">
        <v>10</v>
      </c>
      <c r="Q5" s="8">
        <v>9</v>
      </c>
      <c r="R5" s="6"/>
      <c r="S5" s="8" t="s">
        <v>32</v>
      </c>
      <c r="T5" s="8">
        <v>9</v>
      </c>
      <c r="U5" s="8" t="s">
        <v>32</v>
      </c>
      <c r="V5" s="6">
        <v>10</v>
      </c>
      <c r="W5" s="30">
        <v>10</v>
      </c>
      <c r="X5" s="8" t="s">
        <v>32</v>
      </c>
      <c r="Y5" s="8" t="s">
        <v>32</v>
      </c>
      <c r="Z5" s="8" t="s">
        <v>32</v>
      </c>
      <c r="AA5" s="8" t="s">
        <v>32</v>
      </c>
      <c r="AB5" s="9">
        <f t="shared" si="0"/>
        <v>114</v>
      </c>
      <c r="AC5" s="10"/>
      <c r="AD5" s="11">
        <v>114</v>
      </c>
      <c r="AE5" s="11"/>
    </row>
    <row r="6" spans="1:31" x14ac:dyDescent="0.25">
      <c r="A6" s="6">
        <v>16</v>
      </c>
      <c r="B6" s="7" t="s">
        <v>49</v>
      </c>
      <c r="C6" s="6" t="s">
        <v>32</v>
      </c>
      <c r="D6" s="8">
        <v>9</v>
      </c>
      <c r="E6" s="8">
        <v>9</v>
      </c>
      <c r="F6" s="6">
        <v>9</v>
      </c>
      <c r="G6" s="8" t="s">
        <v>32</v>
      </c>
      <c r="H6" s="6">
        <v>10</v>
      </c>
      <c r="I6" s="6"/>
      <c r="J6" s="6">
        <v>8</v>
      </c>
      <c r="K6" s="6"/>
      <c r="L6" s="8">
        <v>10</v>
      </c>
      <c r="M6" s="15" t="s">
        <v>37</v>
      </c>
      <c r="N6" s="8" t="s">
        <v>32</v>
      </c>
      <c r="O6" s="6">
        <v>10</v>
      </c>
      <c r="P6" s="6">
        <v>10</v>
      </c>
      <c r="Q6" s="6">
        <v>10</v>
      </c>
      <c r="R6" s="8" t="s">
        <v>32</v>
      </c>
      <c r="S6" s="8" t="s">
        <v>32</v>
      </c>
      <c r="T6" s="8" t="s">
        <v>32</v>
      </c>
      <c r="U6" s="8" t="s">
        <v>32</v>
      </c>
      <c r="V6" s="6">
        <v>9</v>
      </c>
      <c r="W6" s="6">
        <v>10</v>
      </c>
      <c r="X6" s="6"/>
      <c r="Y6" s="8" t="s">
        <v>32</v>
      </c>
      <c r="Z6" s="8" t="s">
        <v>32</v>
      </c>
      <c r="AA6" s="8" t="s">
        <v>32</v>
      </c>
      <c r="AB6" s="9">
        <f t="shared" si="0"/>
        <v>104</v>
      </c>
      <c r="AC6" s="10"/>
      <c r="AD6" s="12">
        <f>AB6+1*(AB6/11)</f>
        <v>113.45454545454545</v>
      </c>
      <c r="AE6" s="11"/>
    </row>
    <row r="7" spans="1:31" x14ac:dyDescent="0.25">
      <c r="A7" s="6">
        <v>31</v>
      </c>
      <c r="B7" s="7" t="s">
        <v>64</v>
      </c>
      <c r="C7" s="8">
        <v>9</v>
      </c>
      <c r="D7" s="8"/>
      <c r="E7" s="8">
        <v>10</v>
      </c>
      <c r="F7" s="8"/>
      <c r="G7" s="8">
        <v>9</v>
      </c>
      <c r="H7" s="6">
        <v>10</v>
      </c>
      <c r="I7" s="6"/>
      <c r="J7" s="8"/>
      <c r="K7" s="6"/>
      <c r="L7" s="15" t="s">
        <v>37</v>
      </c>
      <c r="M7" s="8">
        <v>10</v>
      </c>
      <c r="N7" s="8" t="s">
        <v>32</v>
      </c>
      <c r="O7" s="8"/>
      <c r="P7" s="8">
        <v>10</v>
      </c>
      <c r="Q7" s="6">
        <v>9</v>
      </c>
      <c r="R7" s="6">
        <v>10</v>
      </c>
      <c r="S7" s="6">
        <v>9</v>
      </c>
      <c r="T7" s="6"/>
      <c r="U7" s="8" t="s">
        <v>32</v>
      </c>
      <c r="V7" s="8"/>
      <c r="W7" s="8"/>
      <c r="X7" s="8">
        <v>9</v>
      </c>
      <c r="Y7" s="8"/>
      <c r="Z7" s="8">
        <v>9</v>
      </c>
      <c r="AA7" s="8"/>
      <c r="AB7" s="9">
        <f t="shared" si="0"/>
        <v>104</v>
      </c>
      <c r="AC7" s="10"/>
      <c r="AD7" s="12">
        <f>AB7+1*(AB7/11)</f>
        <v>113.45454545454545</v>
      </c>
      <c r="AE7" s="11"/>
    </row>
    <row r="8" spans="1:31" x14ac:dyDescent="0.25">
      <c r="A8" s="6">
        <v>41</v>
      </c>
      <c r="B8" s="7" t="s">
        <v>74</v>
      </c>
      <c r="C8" s="8" t="s">
        <v>32</v>
      </c>
      <c r="D8" s="8">
        <v>10</v>
      </c>
      <c r="E8" s="8">
        <v>10</v>
      </c>
      <c r="F8" s="8">
        <v>10</v>
      </c>
      <c r="G8" s="6"/>
      <c r="H8" s="15" t="s">
        <v>37</v>
      </c>
      <c r="I8" s="8"/>
      <c r="J8" s="6"/>
      <c r="K8" s="6"/>
      <c r="L8" s="8">
        <v>10</v>
      </c>
      <c r="M8" s="6">
        <v>8</v>
      </c>
      <c r="N8" s="8" t="s">
        <v>32</v>
      </c>
      <c r="O8" s="8">
        <v>10</v>
      </c>
      <c r="P8" s="15" t="s">
        <v>37</v>
      </c>
      <c r="Q8" s="15" t="s">
        <v>37</v>
      </c>
      <c r="R8" s="6">
        <v>9</v>
      </c>
      <c r="S8" s="6">
        <v>9</v>
      </c>
      <c r="T8" s="8"/>
      <c r="U8" s="6" t="s">
        <v>32</v>
      </c>
      <c r="V8" s="6"/>
      <c r="W8" s="6">
        <v>9</v>
      </c>
      <c r="X8" s="6"/>
      <c r="Y8" s="8" t="s">
        <v>32</v>
      </c>
      <c r="Z8" s="6"/>
      <c r="AA8" s="6"/>
      <c r="AB8" s="9">
        <f t="shared" si="0"/>
        <v>85</v>
      </c>
      <c r="AC8" s="10"/>
      <c r="AD8" s="12">
        <f>AB8+3*(AB8/9)</f>
        <v>113.33333333333334</v>
      </c>
      <c r="AE8" s="11"/>
    </row>
    <row r="9" spans="1:31" x14ac:dyDescent="0.25">
      <c r="A9" s="14">
        <v>70</v>
      </c>
      <c r="B9" s="7" t="s">
        <v>103</v>
      </c>
      <c r="C9" s="8">
        <v>10</v>
      </c>
      <c r="D9" s="8"/>
      <c r="E9" s="15" t="s">
        <v>37</v>
      </c>
      <c r="F9" s="8"/>
      <c r="G9" s="15" t="s">
        <v>37</v>
      </c>
      <c r="H9" s="6">
        <v>10</v>
      </c>
      <c r="I9" s="6"/>
      <c r="J9" s="8"/>
      <c r="K9" s="8"/>
      <c r="L9" s="8"/>
      <c r="M9" s="8">
        <v>10</v>
      </c>
      <c r="N9" s="8"/>
      <c r="O9" s="8"/>
      <c r="P9" s="8">
        <v>10</v>
      </c>
      <c r="Q9" s="6">
        <v>9</v>
      </c>
      <c r="R9" s="15" t="s">
        <v>37</v>
      </c>
      <c r="S9" s="15" t="s">
        <v>37</v>
      </c>
      <c r="T9" s="8"/>
      <c r="U9" s="6">
        <v>8</v>
      </c>
      <c r="V9" s="8"/>
      <c r="W9" s="8"/>
      <c r="X9" s="15" t="s">
        <v>37</v>
      </c>
      <c r="Y9" s="8"/>
      <c r="Z9" s="8">
        <v>9</v>
      </c>
      <c r="AA9" s="8"/>
      <c r="AB9" s="9">
        <f t="shared" si="0"/>
        <v>66</v>
      </c>
      <c r="AC9" s="10"/>
      <c r="AD9" s="12">
        <f>AB9+5*(AB9/7)</f>
        <v>113.14285714285714</v>
      </c>
      <c r="AE9" s="11"/>
    </row>
    <row r="10" spans="1:31" x14ac:dyDescent="0.25">
      <c r="A10" s="14">
        <v>65</v>
      </c>
      <c r="B10" s="7" t="s">
        <v>98</v>
      </c>
      <c r="C10" s="6"/>
      <c r="D10" s="8">
        <v>8</v>
      </c>
      <c r="E10" s="8">
        <v>8</v>
      </c>
      <c r="F10" s="6">
        <v>10</v>
      </c>
      <c r="G10" s="6">
        <v>8</v>
      </c>
      <c r="H10" s="6">
        <v>8</v>
      </c>
      <c r="I10" s="6"/>
      <c r="J10" s="6">
        <v>8</v>
      </c>
      <c r="K10" s="6"/>
      <c r="L10" s="8"/>
      <c r="M10" s="6">
        <v>9</v>
      </c>
      <c r="N10" s="8" t="s">
        <v>32</v>
      </c>
      <c r="O10" s="6"/>
      <c r="P10" s="6">
        <v>9</v>
      </c>
      <c r="Q10" s="6">
        <v>8</v>
      </c>
      <c r="R10" s="6">
        <v>8</v>
      </c>
      <c r="S10" s="6">
        <v>10</v>
      </c>
      <c r="T10" s="6">
        <v>9</v>
      </c>
      <c r="U10" s="8" t="s">
        <v>32</v>
      </c>
      <c r="V10" s="6"/>
      <c r="W10" s="6">
        <v>10</v>
      </c>
      <c r="X10" s="6"/>
      <c r="Y10" s="6"/>
      <c r="Z10" s="6"/>
      <c r="AA10" s="6"/>
      <c r="AB10" s="9">
        <f t="shared" si="0"/>
        <v>113</v>
      </c>
      <c r="AC10" s="10"/>
      <c r="AD10" s="11">
        <v>113</v>
      </c>
      <c r="AE10" s="11"/>
    </row>
    <row r="11" spans="1:31" x14ac:dyDescent="0.25">
      <c r="A11" s="6">
        <v>1</v>
      </c>
      <c r="B11" s="7" t="s">
        <v>31</v>
      </c>
      <c r="C11" s="8">
        <v>9</v>
      </c>
      <c r="D11" s="8">
        <v>9</v>
      </c>
      <c r="E11" s="8">
        <v>10</v>
      </c>
      <c r="F11" s="8">
        <v>9</v>
      </c>
      <c r="G11" s="8">
        <v>9</v>
      </c>
      <c r="H11" s="6">
        <v>10</v>
      </c>
      <c r="I11" s="8" t="s">
        <v>32</v>
      </c>
      <c r="J11" s="8">
        <v>8</v>
      </c>
      <c r="K11" s="6"/>
      <c r="L11" s="8"/>
      <c r="M11" s="8">
        <v>9</v>
      </c>
      <c r="N11" s="8" t="s">
        <v>32</v>
      </c>
      <c r="O11" s="6"/>
      <c r="P11" s="8">
        <v>10</v>
      </c>
      <c r="Q11" s="8" t="s">
        <v>32</v>
      </c>
      <c r="R11" s="6">
        <v>10</v>
      </c>
      <c r="S11" s="6">
        <v>10</v>
      </c>
      <c r="T11" s="6"/>
      <c r="U11" s="6"/>
      <c r="V11" s="8"/>
      <c r="W11" s="8"/>
      <c r="X11" s="8"/>
      <c r="Y11" s="8"/>
      <c r="Z11" s="8">
        <v>9</v>
      </c>
      <c r="AA11" s="8"/>
      <c r="AB11" s="9">
        <f t="shared" si="0"/>
        <v>112</v>
      </c>
      <c r="AC11" s="10"/>
      <c r="AD11" s="11">
        <v>112</v>
      </c>
      <c r="AE11" s="11"/>
    </row>
    <row r="12" spans="1:31" x14ac:dyDescent="0.25">
      <c r="A12" s="6">
        <v>3</v>
      </c>
      <c r="B12" s="7" t="s">
        <v>34</v>
      </c>
      <c r="C12" s="8">
        <v>9</v>
      </c>
      <c r="D12" s="8">
        <v>9</v>
      </c>
      <c r="E12" s="8">
        <v>10</v>
      </c>
      <c r="F12" s="8">
        <v>9</v>
      </c>
      <c r="G12" s="8">
        <v>9</v>
      </c>
      <c r="H12" s="6">
        <v>10</v>
      </c>
      <c r="I12" s="8" t="s">
        <v>32</v>
      </c>
      <c r="J12" s="8">
        <v>8</v>
      </c>
      <c r="K12" s="6"/>
      <c r="L12" s="8"/>
      <c r="M12" s="8">
        <v>9</v>
      </c>
      <c r="N12" s="8" t="s">
        <v>32</v>
      </c>
      <c r="O12" s="6"/>
      <c r="P12" s="8">
        <v>10</v>
      </c>
      <c r="Q12" s="8" t="s">
        <v>32</v>
      </c>
      <c r="R12" s="6">
        <v>10</v>
      </c>
      <c r="S12" s="6">
        <v>10</v>
      </c>
      <c r="T12" s="6"/>
      <c r="U12" s="6"/>
      <c r="V12" s="8"/>
      <c r="W12" s="8"/>
      <c r="X12" s="8"/>
      <c r="Y12" s="8"/>
      <c r="Z12" s="8">
        <v>9</v>
      </c>
      <c r="AA12" s="8"/>
      <c r="AB12" s="9">
        <f t="shared" si="0"/>
        <v>112</v>
      </c>
      <c r="AC12" s="10"/>
      <c r="AD12" s="11">
        <v>112</v>
      </c>
      <c r="AE12" s="11"/>
    </row>
    <row r="13" spans="1:31" x14ac:dyDescent="0.25">
      <c r="A13" s="6">
        <v>36</v>
      </c>
      <c r="B13" s="7" t="s">
        <v>69</v>
      </c>
      <c r="C13" s="8">
        <v>10</v>
      </c>
      <c r="D13" s="8"/>
      <c r="E13" s="15" t="s">
        <v>37</v>
      </c>
      <c r="F13" s="8"/>
      <c r="G13" s="15" t="s">
        <v>37</v>
      </c>
      <c r="H13" s="8">
        <v>9</v>
      </c>
      <c r="I13" s="8"/>
      <c r="J13" s="8"/>
      <c r="K13" s="6"/>
      <c r="L13" s="8"/>
      <c r="M13" s="8">
        <v>10</v>
      </c>
      <c r="N13" s="8" t="s">
        <v>32</v>
      </c>
      <c r="O13" s="8"/>
      <c r="P13" s="8">
        <v>10</v>
      </c>
      <c r="Q13" s="6">
        <v>9</v>
      </c>
      <c r="R13" s="15" t="s">
        <v>37</v>
      </c>
      <c r="S13" s="15" t="s">
        <v>37</v>
      </c>
      <c r="T13" s="6"/>
      <c r="U13" s="6">
        <v>8</v>
      </c>
      <c r="V13" s="8"/>
      <c r="W13" s="8"/>
      <c r="X13" s="15" t="s">
        <v>37</v>
      </c>
      <c r="Y13" s="8"/>
      <c r="Z13" s="8">
        <v>9</v>
      </c>
      <c r="AA13" s="8"/>
      <c r="AB13" s="9">
        <f t="shared" si="0"/>
        <v>65</v>
      </c>
      <c r="AC13" s="10"/>
      <c r="AD13" s="12">
        <f>AB13+5*(AB13/7)</f>
        <v>111.42857142857143</v>
      </c>
      <c r="AE13" s="11"/>
    </row>
    <row r="14" spans="1:31" x14ac:dyDescent="0.25">
      <c r="A14" s="6">
        <v>30</v>
      </c>
      <c r="B14" s="7" t="s">
        <v>63</v>
      </c>
      <c r="C14" s="6">
        <v>9</v>
      </c>
      <c r="D14" s="8">
        <v>8</v>
      </c>
      <c r="E14" s="8">
        <v>10</v>
      </c>
      <c r="F14" s="8">
        <v>8</v>
      </c>
      <c r="G14" s="8" t="s">
        <v>32</v>
      </c>
      <c r="H14" s="6">
        <v>10</v>
      </c>
      <c r="I14" s="6"/>
      <c r="J14" s="8"/>
      <c r="K14" s="6"/>
      <c r="L14" s="15" t="s">
        <v>37</v>
      </c>
      <c r="M14" s="8">
        <v>10</v>
      </c>
      <c r="N14" s="8" t="s">
        <v>32</v>
      </c>
      <c r="O14" s="8">
        <v>8</v>
      </c>
      <c r="P14" s="8">
        <v>10</v>
      </c>
      <c r="Q14" s="8" t="s">
        <v>32</v>
      </c>
      <c r="R14" s="8" t="s">
        <v>32</v>
      </c>
      <c r="S14" s="8" t="s">
        <v>32</v>
      </c>
      <c r="T14" s="8"/>
      <c r="U14" s="8" t="s">
        <v>32</v>
      </c>
      <c r="V14" s="8">
        <v>8</v>
      </c>
      <c r="W14" s="8"/>
      <c r="X14" s="8">
        <v>9</v>
      </c>
      <c r="Y14" s="8" t="s">
        <v>32</v>
      </c>
      <c r="Z14" s="8">
        <v>10</v>
      </c>
      <c r="AA14" s="8" t="s">
        <v>32</v>
      </c>
      <c r="AB14" s="9">
        <f t="shared" si="0"/>
        <v>100</v>
      </c>
      <c r="AC14" s="10" t="s">
        <v>38</v>
      </c>
      <c r="AD14" s="12">
        <f>AB14+1*(AB14/11)</f>
        <v>109.09090909090909</v>
      </c>
      <c r="AE14" s="11"/>
    </row>
    <row r="15" spans="1:31" x14ac:dyDescent="0.25">
      <c r="A15" s="6">
        <v>40</v>
      </c>
      <c r="B15" s="7" t="s">
        <v>73</v>
      </c>
      <c r="C15" s="8" t="s">
        <v>32</v>
      </c>
      <c r="D15" s="8" t="s">
        <v>32</v>
      </c>
      <c r="E15" s="8">
        <v>10</v>
      </c>
      <c r="F15" s="8">
        <v>8</v>
      </c>
      <c r="G15" s="8">
        <v>9</v>
      </c>
      <c r="H15" s="6">
        <v>10</v>
      </c>
      <c r="I15" s="8" t="s">
        <v>32</v>
      </c>
      <c r="J15" s="8">
        <v>8</v>
      </c>
      <c r="K15" s="8"/>
      <c r="L15" s="8"/>
      <c r="M15" s="8">
        <v>9</v>
      </c>
      <c r="N15" s="8" t="s">
        <v>32</v>
      </c>
      <c r="O15" s="8" t="s">
        <v>32</v>
      </c>
      <c r="P15" s="8" t="s">
        <v>32</v>
      </c>
      <c r="Q15" s="6">
        <v>9</v>
      </c>
      <c r="R15" s="6">
        <v>10</v>
      </c>
      <c r="S15" s="6">
        <v>10</v>
      </c>
      <c r="T15" s="8"/>
      <c r="U15" s="8" t="s">
        <v>32</v>
      </c>
      <c r="V15" s="8" t="s">
        <v>32</v>
      </c>
      <c r="W15" s="8">
        <v>7</v>
      </c>
      <c r="X15" s="8">
        <v>10</v>
      </c>
      <c r="Y15" s="8"/>
      <c r="Z15" s="8">
        <v>9</v>
      </c>
      <c r="AA15" s="8" t="s">
        <v>32</v>
      </c>
      <c r="AB15" s="9">
        <f t="shared" si="0"/>
        <v>109</v>
      </c>
      <c r="AC15" s="10"/>
      <c r="AD15" s="17">
        <v>109</v>
      </c>
      <c r="AE15" s="11"/>
    </row>
    <row r="16" spans="1:31" x14ac:dyDescent="0.25">
      <c r="A16" s="6">
        <v>21</v>
      </c>
      <c r="B16" s="7" t="s">
        <v>54</v>
      </c>
      <c r="C16" s="8">
        <v>8</v>
      </c>
      <c r="D16" s="8" t="s">
        <v>32</v>
      </c>
      <c r="E16" s="8">
        <v>10</v>
      </c>
      <c r="F16" s="6">
        <v>8</v>
      </c>
      <c r="G16" s="8">
        <v>9</v>
      </c>
      <c r="H16" s="8">
        <v>10</v>
      </c>
      <c r="I16" s="8" t="s">
        <v>32</v>
      </c>
      <c r="J16" s="8">
        <v>8</v>
      </c>
      <c r="K16" s="6"/>
      <c r="L16" s="8"/>
      <c r="M16" s="8">
        <v>10</v>
      </c>
      <c r="N16" s="8" t="s">
        <v>32</v>
      </c>
      <c r="O16" s="8" t="s">
        <v>32</v>
      </c>
      <c r="P16" s="8" t="s">
        <v>32</v>
      </c>
      <c r="Q16" s="8" t="s">
        <v>32</v>
      </c>
      <c r="R16" s="6">
        <v>10</v>
      </c>
      <c r="S16" s="6">
        <v>10</v>
      </c>
      <c r="T16" s="6"/>
      <c r="U16" s="8" t="s">
        <v>32</v>
      </c>
      <c r="V16" s="8">
        <v>8</v>
      </c>
      <c r="W16" s="8" t="s">
        <v>32</v>
      </c>
      <c r="X16" s="8">
        <v>9</v>
      </c>
      <c r="Y16" s="8"/>
      <c r="Z16" s="8">
        <v>8</v>
      </c>
      <c r="AA16" s="8"/>
      <c r="AB16" s="9">
        <f t="shared" si="0"/>
        <v>108</v>
      </c>
      <c r="AC16" s="10"/>
      <c r="AD16" s="11">
        <v>108</v>
      </c>
      <c r="AE16" s="11"/>
    </row>
    <row r="17" spans="1:31" x14ac:dyDescent="0.25">
      <c r="A17" s="6">
        <v>23</v>
      </c>
      <c r="B17" s="7" t="s">
        <v>56</v>
      </c>
      <c r="C17" s="6"/>
      <c r="D17" s="8"/>
      <c r="E17" s="8">
        <v>9</v>
      </c>
      <c r="F17" s="8" t="s">
        <v>32</v>
      </c>
      <c r="G17" s="6">
        <v>10</v>
      </c>
      <c r="H17" s="15" t="s">
        <v>37</v>
      </c>
      <c r="I17" s="8"/>
      <c r="J17" s="8"/>
      <c r="K17" s="6"/>
      <c r="L17" s="8">
        <v>8</v>
      </c>
      <c r="M17" s="15" t="s">
        <v>37</v>
      </c>
      <c r="N17" s="6">
        <v>8</v>
      </c>
      <c r="O17" s="8">
        <v>9</v>
      </c>
      <c r="P17" s="6">
        <v>10</v>
      </c>
      <c r="Q17" s="6">
        <v>10</v>
      </c>
      <c r="R17" s="6">
        <v>8</v>
      </c>
      <c r="S17" s="6">
        <v>9</v>
      </c>
      <c r="T17" s="8"/>
      <c r="U17" s="8" t="s">
        <v>32</v>
      </c>
      <c r="V17" s="6"/>
      <c r="W17" s="6">
        <v>9</v>
      </c>
      <c r="X17" s="6"/>
      <c r="Y17" s="6"/>
      <c r="Z17" s="6"/>
      <c r="AA17" s="6"/>
      <c r="AB17" s="9">
        <f t="shared" si="0"/>
        <v>90</v>
      </c>
      <c r="AC17" s="10"/>
      <c r="AD17" s="12">
        <f>AB17+2*(AB17/10)</f>
        <v>108</v>
      </c>
      <c r="AE17" s="11"/>
    </row>
    <row r="18" spans="1:31" x14ac:dyDescent="0.25">
      <c r="A18" s="14">
        <v>58</v>
      </c>
      <c r="B18" s="7" t="s">
        <v>91</v>
      </c>
      <c r="C18" s="8"/>
      <c r="D18" s="8" t="s">
        <v>32</v>
      </c>
      <c r="E18" s="8">
        <v>10</v>
      </c>
      <c r="F18" s="6">
        <v>8</v>
      </c>
      <c r="G18" s="8">
        <v>9</v>
      </c>
      <c r="H18" s="8">
        <v>10</v>
      </c>
      <c r="I18" s="8" t="s">
        <v>32</v>
      </c>
      <c r="J18" s="8">
        <v>8</v>
      </c>
      <c r="K18" s="6"/>
      <c r="L18" s="8"/>
      <c r="M18" s="6">
        <v>10</v>
      </c>
      <c r="N18" s="8" t="s">
        <v>32</v>
      </c>
      <c r="O18" s="8">
        <v>8</v>
      </c>
      <c r="P18" s="8" t="s">
        <v>32</v>
      </c>
      <c r="Q18" s="8" t="s">
        <v>32</v>
      </c>
      <c r="R18" s="6">
        <v>10</v>
      </c>
      <c r="S18" s="6">
        <v>10</v>
      </c>
      <c r="T18" s="6"/>
      <c r="U18" s="8" t="s">
        <v>32</v>
      </c>
      <c r="V18" s="8">
        <v>8</v>
      </c>
      <c r="W18" s="8" t="s">
        <v>32</v>
      </c>
      <c r="X18" s="8">
        <v>9</v>
      </c>
      <c r="Y18" s="8"/>
      <c r="Z18" s="8">
        <v>8</v>
      </c>
      <c r="AA18" s="8"/>
      <c r="AB18" s="9">
        <f t="shared" si="0"/>
        <v>108</v>
      </c>
      <c r="AC18" s="10"/>
      <c r="AD18" s="17">
        <v>108</v>
      </c>
      <c r="AE18" s="11"/>
    </row>
    <row r="19" spans="1:31" x14ac:dyDescent="0.25">
      <c r="A19" s="6">
        <v>20</v>
      </c>
      <c r="B19" s="7" t="s">
        <v>53</v>
      </c>
      <c r="C19" s="8" t="s">
        <v>32</v>
      </c>
      <c r="D19" s="8" t="s">
        <v>32</v>
      </c>
      <c r="E19" s="8">
        <v>10</v>
      </c>
      <c r="F19" s="6">
        <v>8</v>
      </c>
      <c r="G19" s="8">
        <v>9</v>
      </c>
      <c r="H19" s="6">
        <v>10</v>
      </c>
      <c r="I19" s="8" t="s">
        <v>32</v>
      </c>
      <c r="J19" s="8">
        <v>8</v>
      </c>
      <c r="K19" s="8"/>
      <c r="L19" s="8"/>
      <c r="M19" s="8">
        <v>9</v>
      </c>
      <c r="N19" s="8" t="s">
        <v>32</v>
      </c>
      <c r="O19" s="8" t="s">
        <v>32</v>
      </c>
      <c r="P19" s="8" t="s">
        <v>32</v>
      </c>
      <c r="Q19" s="6">
        <v>9</v>
      </c>
      <c r="R19" s="6">
        <v>10</v>
      </c>
      <c r="S19" s="6">
        <v>10</v>
      </c>
      <c r="T19" s="8"/>
      <c r="U19" s="8" t="s">
        <v>32</v>
      </c>
      <c r="V19" s="8" t="s">
        <v>32</v>
      </c>
      <c r="W19" s="8">
        <v>7</v>
      </c>
      <c r="X19" s="8">
        <v>8</v>
      </c>
      <c r="Y19" s="8"/>
      <c r="Z19" s="8">
        <v>9</v>
      </c>
      <c r="AA19" s="8" t="s">
        <v>32</v>
      </c>
      <c r="AB19" s="9">
        <f t="shared" si="0"/>
        <v>107</v>
      </c>
      <c r="AC19" s="10"/>
      <c r="AD19" s="11">
        <v>107</v>
      </c>
      <c r="AE19" s="11"/>
    </row>
    <row r="20" spans="1:31" x14ac:dyDescent="0.25">
      <c r="A20" s="6">
        <v>52</v>
      </c>
      <c r="B20" s="7" t="s">
        <v>85</v>
      </c>
      <c r="C20" s="6" t="s">
        <v>32</v>
      </c>
      <c r="D20" s="8">
        <v>9</v>
      </c>
      <c r="E20" s="8">
        <v>9</v>
      </c>
      <c r="F20" s="6">
        <v>10</v>
      </c>
      <c r="G20" s="6">
        <v>8</v>
      </c>
      <c r="H20" s="6"/>
      <c r="I20" s="6"/>
      <c r="J20" s="6"/>
      <c r="K20" s="6"/>
      <c r="L20" s="8">
        <v>8</v>
      </c>
      <c r="M20" s="6">
        <v>9</v>
      </c>
      <c r="N20" s="6"/>
      <c r="O20" s="6"/>
      <c r="P20" s="6">
        <v>9</v>
      </c>
      <c r="Q20" s="6"/>
      <c r="R20" s="6">
        <v>8</v>
      </c>
      <c r="S20" s="6">
        <v>10</v>
      </c>
      <c r="T20" s="6">
        <v>9</v>
      </c>
      <c r="U20" s="6"/>
      <c r="V20" s="6"/>
      <c r="W20" s="6">
        <v>10</v>
      </c>
      <c r="X20" s="6">
        <v>8</v>
      </c>
      <c r="Y20" s="6"/>
      <c r="Z20" s="8" t="s">
        <v>32</v>
      </c>
      <c r="AA20" s="6"/>
      <c r="AB20" s="9">
        <f t="shared" si="0"/>
        <v>107</v>
      </c>
      <c r="AC20" s="10"/>
      <c r="AD20" s="11">
        <v>107</v>
      </c>
      <c r="AE20" s="11"/>
    </row>
    <row r="21" spans="1:31" x14ac:dyDescent="0.25">
      <c r="A21" s="6">
        <v>5</v>
      </c>
      <c r="B21" s="7" t="s">
        <v>36</v>
      </c>
      <c r="C21" s="8"/>
      <c r="D21" s="8">
        <v>9</v>
      </c>
      <c r="E21" s="8">
        <v>9</v>
      </c>
      <c r="F21" s="6">
        <v>10</v>
      </c>
      <c r="G21" s="6">
        <v>10</v>
      </c>
      <c r="H21" s="6"/>
      <c r="I21" s="6"/>
      <c r="J21" s="8">
        <v>8</v>
      </c>
      <c r="K21" s="6"/>
      <c r="L21" s="8"/>
      <c r="M21" s="8">
        <v>9</v>
      </c>
      <c r="N21" s="8" t="s">
        <v>32</v>
      </c>
      <c r="O21" s="6"/>
      <c r="P21" s="8">
        <v>10</v>
      </c>
      <c r="Q21" s="6">
        <v>8</v>
      </c>
      <c r="R21" s="6">
        <v>8</v>
      </c>
      <c r="S21" s="6">
        <v>9</v>
      </c>
      <c r="T21" s="6">
        <v>8</v>
      </c>
      <c r="U21" s="8" t="s">
        <v>32</v>
      </c>
      <c r="V21" s="6"/>
      <c r="W21" s="15" t="s">
        <v>37</v>
      </c>
      <c r="X21" s="8"/>
      <c r="Y21" s="8"/>
      <c r="Z21" s="8"/>
      <c r="AA21" s="6"/>
      <c r="AB21" s="9">
        <f t="shared" si="0"/>
        <v>98</v>
      </c>
      <c r="AC21" s="10"/>
      <c r="AD21" s="12">
        <f>AB21+1*(AB21/11)</f>
        <v>106.90909090909091</v>
      </c>
      <c r="AE21" s="11"/>
    </row>
    <row r="22" spans="1:31" x14ac:dyDescent="0.25">
      <c r="A22" s="14">
        <v>69</v>
      </c>
      <c r="B22" s="7" t="s">
        <v>102</v>
      </c>
      <c r="C22" s="8">
        <v>10</v>
      </c>
      <c r="D22" s="8">
        <v>8</v>
      </c>
      <c r="E22" s="8" t="s">
        <v>32</v>
      </c>
      <c r="F22" s="8">
        <v>8</v>
      </c>
      <c r="G22" s="8" t="s">
        <v>32</v>
      </c>
      <c r="H22" s="6">
        <v>10</v>
      </c>
      <c r="I22" s="6"/>
      <c r="J22" s="8">
        <v>8</v>
      </c>
      <c r="K22" s="6"/>
      <c r="L22" s="8"/>
      <c r="M22" s="6">
        <v>10</v>
      </c>
      <c r="N22" s="8" t="s">
        <v>32</v>
      </c>
      <c r="O22" s="8">
        <v>8</v>
      </c>
      <c r="P22" s="8">
        <v>10</v>
      </c>
      <c r="Q22" s="6">
        <v>9</v>
      </c>
      <c r="R22" s="8" t="s">
        <v>32</v>
      </c>
      <c r="S22" s="8" t="s">
        <v>32</v>
      </c>
      <c r="T22" s="6"/>
      <c r="U22" s="6">
        <v>8</v>
      </c>
      <c r="V22" s="8">
        <v>8</v>
      </c>
      <c r="W22" s="8"/>
      <c r="X22" s="8" t="s">
        <v>32</v>
      </c>
      <c r="Y22" s="8"/>
      <c r="Z22" s="8">
        <v>9</v>
      </c>
      <c r="AA22" s="8"/>
      <c r="AB22" s="9">
        <f t="shared" si="0"/>
        <v>106</v>
      </c>
      <c r="AC22" s="10"/>
      <c r="AD22" s="11">
        <v>106</v>
      </c>
      <c r="AE22" s="11"/>
    </row>
    <row r="23" spans="1:31" x14ac:dyDescent="0.25">
      <c r="A23" s="6">
        <v>25</v>
      </c>
      <c r="B23" s="7" t="s">
        <v>58</v>
      </c>
      <c r="C23" s="8"/>
      <c r="D23" s="8">
        <v>8</v>
      </c>
      <c r="E23" s="8">
        <v>9</v>
      </c>
      <c r="F23" s="6">
        <v>10</v>
      </c>
      <c r="G23" s="6">
        <v>9</v>
      </c>
      <c r="H23" s="6">
        <v>8</v>
      </c>
      <c r="I23" s="6"/>
      <c r="J23" s="8"/>
      <c r="K23" s="6"/>
      <c r="L23" s="8">
        <v>9</v>
      </c>
      <c r="M23" s="6">
        <v>9</v>
      </c>
      <c r="N23" s="8" t="s">
        <v>32</v>
      </c>
      <c r="O23" s="8">
        <v>8</v>
      </c>
      <c r="P23" s="6">
        <v>9</v>
      </c>
      <c r="Q23" s="6"/>
      <c r="R23" s="6">
        <v>9</v>
      </c>
      <c r="S23" s="8" t="s">
        <v>32</v>
      </c>
      <c r="T23" s="6">
        <v>9</v>
      </c>
      <c r="U23" s="8" t="s">
        <v>32</v>
      </c>
      <c r="V23" s="6"/>
      <c r="W23" s="15" t="s">
        <v>37</v>
      </c>
      <c r="X23" s="8"/>
      <c r="Y23" s="8"/>
      <c r="Z23" s="8"/>
      <c r="AA23" s="8"/>
      <c r="AB23" s="9">
        <f t="shared" si="0"/>
        <v>97</v>
      </c>
      <c r="AC23" s="10"/>
      <c r="AD23" s="12">
        <f>AB23+1*(AB23/11)</f>
        <v>105.81818181818181</v>
      </c>
      <c r="AE23" s="11"/>
    </row>
    <row r="24" spans="1:31" x14ac:dyDescent="0.25">
      <c r="A24" s="6">
        <v>49</v>
      </c>
      <c r="B24" s="7" t="s">
        <v>82</v>
      </c>
      <c r="C24" s="8"/>
      <c r="D24" s="8">
        <v>9</v>
      </c>
      <c r="E24" s="8">
        <v>8</v>
      </c>
      <c r="F24" s="6">
        <v>10</v>
      </c>
      <c r="G24" s="6">
        <v>9</v>
      </c>
      <c r="H24" s="6"/>
      <c r="I24" s="6"/>
      <c r="J24" s="6">
        <v>8</v>
      </c>
      <c r="K24" s="6"/>
      <c r="L24" s="8"/>
      <c r="M24" s="6">
        <v>9</v>
      </c>
      <c r="N24" s="8" t="s">
        <v>32</v>
      </c>
      <c r="O24" s="8" t="s">
        <v>32</v>
      </c>
      <c r="P24" s="6">
        <v>9</v>
      </c>
      <c r="Q24" s="6">
        <v>8</v>
      </c>
      <c r="R24" s="6">
        <v>8</v>
      </c>
      <c r="S24" s="6">
        <v>9</v>
      </c>
      <c r="T24" s="6">
        <v>8</v>
      </c>
      <c r="U24" s="8" t="s">
        <v>32</v>
      </c>
      <c r="V24" s="6"/>
      <c r="W24" s="6">
        <v>10</v>
      </c>
      <c r="X24" s="6"/>
      <c r="Y24" s="6"/>
      <c r="Z24" s="6"/>
      <c r="AA24" s="6"/>
      <c r="AB24" s="9">
        <f t="shared" si="0"/>
        <v>105</v>
      </c>
      <c r="AC24" s="10"/>
      <c r="AD24" s="11">
        <v>105</v>
      </c>
      <c r="AE24" s="11"/>
    </row>
    <row r="25" spans="1:31" x14ac:dyDescent="0.25">
      <c r="A25" s="14">
        <v>54</v>
      </c>
      <c r="B25" s="7" t="s">
        <v>87</v>
      </c>
      <c r="C25" s="8">
        <v>10</v>
      </c>
      <c r="D25" s="8">
        <v>8</v>
      </c>
      <c r="E25" s="8" t="s">
        <v>32</v>
      </c>
      <c r="F25" s="8">
        <v>8</v>
      </c>
      <c r="G25" s="8" t="s">
        <v>32</v>
      </c>
      <c r="H25" s="6">
        <v>10</v>
      </c>
      <c r="I25" s="6"/>
      <c r="J25" s="8">
        <v>8</v>
      </c>
      <c r="K25" s="6"/>
      <c r="L25" s="8"/>
      <c r="M25" s="6">
        <v>10</v>
      </c>
      <c r="N25" s="8" t="s">
        <v>32</v>
      </c>
      <c r="O25" s="8"/>
      <c r="P25" s="8">
        <v>10</v>
      </c>
      <c r="Q25" s="6">
        <v>9</v>
      </c>
      <c r="R25" s="8" t="s">
        <v>32</v>
      </c>
      <c r="S25" s="8" t="s">
        <v>32</v>
      </c>
      <c r="T25" s="6"/>
      <c r="U25" s="6">
        <v>8</v>
      </c>
      <c r="V25" s="8">
        <v>8</v>
      </c>
      <c r="W25" s="8"/>
      <c r="X25" s="8" t="s">
        <v>32</v>
      </c>
      <c r="Y25" s="8"/>
      <c r="Z25" s="8">
        <v>9</v>
      </c>
      <c r="AA25" s="8">
        <v>7</v>
      </c>
      <c r="AB25" s="9">
        <f t="shared" si="0"/>
        <v>105</v>
      </c>
      <c r="AC25" s="10"/>
      <c r="AD25" s="11">
        <v>105</v>
      </c>
      <c r="AE25" s="11"/>
    </row>
    <row r="26" spans="1:31" x14ac:dyDescent="0.25">
      <c r="A26" s="6">
        <v>43</v>
      </c>
      <c r="B26" s="7" t="s">
        <v>76</v>
      </c>
      <c r="C26" s="8">
        <v>9</v>
      </c>
      <c r="D26" s="8">
        <v>8</v>
      </c>
      <c r="E26" s="8">
        <v>10</v>
      </c>
      <c r="F26" s="8">
        <v>8</v>
      </c>
      <c r="G26" s="8" t="s">
        <v>32</v>
      </c>
      <c r="H26" s="6">
        <v>10</v>
      </c>
      <c r="I26" s="6"/>
      <c r="J26" s="8">
        <v>5</v>
      </c>
      <c r="K26" s="6"/>
      <c r="L26" s="15" t="s">
        <v>37</v>
      </c>
      <c r="M26" s="8">
        <v>10</v>
      </c>
      <c r="N26" s="8" t="s">
        <v>32</v>
      </c>
      <c r="O26" s="8">
        <v>8</v>
      </c>
      <c r="P26" s="8" t="s">
        <v>32</v>
      </c>
      <c r="Q26" s="8" t="s">
        <v>32</v>
      </c>
      <c r="R26" s="8" t="s">
        <v>32</v>
      </c>
      <c r="S26" s="8" t="s">
        <v>32</v>
      </c>
      <c r="T26" s="8" t="s">
        <v>32</v>
      </c>
      <c r="U26" s="8" t="s">
        <v>32</v>
      </c>
      <c r="V26" s="8" t="s">
        <v>32</v>
      </c>
      <c r="W26" s="8">
        <v>7</v>
      </c>
      <c r="X26" s="8">
        <v>9</v>
      </c>
      <c r="Y26" s="8" t="s">
        <v>32</v>
      </c>
      <c r="Z26" s="8">
        <v>10</v>
      </c>
      <c r="AA26" s="8" t="s">
        <v>32</v>
      </c>
      <c r="AB26" s="9">
        <f t="shared" si="0"/>
        <v>94</v>
      </c>
      <c r="AC26" s="10"/>
      <c r="AD26" s="12">
        <f>AB26+1*(AB26/11)</f>
        <v>102.54545454545455</v>
      </c>
      <c r="AE26" s="11"/>
    </row>
    <row r="27" spans="1:31" x14ac:dyDescent="0.25">
      <c r="A27" s="6">
        <v>42</v>
      </c>
      <c r="B27" s="7" t="s">
        <v>75</v>
      </c>
      <c r="C27" s="8" t="s">
        <v>32</v>
      </c>
      <c r="D27" s="8" t="s">
        <v>32</v>
      </c>
      <c r="E27" s="8" t="s">
        <v>32</v>
      </c>
      <c r="F27" s="6">
        <v>9</v>
      </c>
      <c r="G27" s="8">
        <v>8</v>
      </c>
      <c r="H27" s="6">
        <v>9</v>
      </c>
      <c r="I27" s="8" t="s">
        <v>32</v>
      </c>
      <c r="J27" s="8">
        <v>7</v>
      </c>
      <c r="K27" s="6"/>
      <c r="L27" s="8">
        <v>8</v>
      </c>
      <c r="M27" s="6">
        <v>8</v>
      </c>
      <c r="N27" s="6">
        <v>9</v>
      </c>
      <c r="O27" s="8">
        <v>10</v>
      </c>
      <c r="P27" s="6">
        <v>9</v>
      </c>
      <c r="Q27" s="8" t="s">
        <v>32</v>
      </c>
      <c r="R27" s="8" t="s">
        <v>32</v>
      </c>
      <c r="S27" s="8" t="s">
        <v>32</v>
      </c>
      <c r="T27" s="6"/>
      <c r="U27" s="6"/>
      <c r="V27" s="8">
        <v>8</v>
      </c>
      <c r="W27" s="6">
        <v>7</v>
      </c>
      <c r="X27" s="6">
        <v>7</v>
      </c>
      <c r="Y27" s="6"/>
      <c r="Z27" s="6"/>
      <c r="AA27" s="6"/>
      <c r="AB27" s="9">
        <f t="shared" si="0"/>
        <v>99</v>
      </c>
      <c r="AC27" s="10"/>
      <c r="AD27" s="11">
        <v>99</v>
      </c>
      <c r="AE27" s="11"/>
    </row>
    <row r="28" spans="1:31" x14ac:dyDescent="0.25">
      <c r="A28" s="6">
        <v>15</v>
      </c>
      <c r="B28" s="7" t="s">
        <v>48</v>
      </c>
      <c r="C28" s="8" t="s">
        <v>32</v>
      </c>
      <c r="D28" s="8">
        <v>7</v>
      </c>
      <c r="E28" s="8" t="s">
        <v>32</v>
      </c>
      <c r="F28" s="8">
        <v>9</v>
      </c>
      <c r="G28" s="8">
        <v>9</v>
      </c>
      <c r="H28" s="6">
        <v>10</v>
      </c>
      <c r="I28" s="8" t="s">
        <v>32</v>
      </c>
      <c r="J28" s="8">
        <v>7</v>
      </c>
      <c r="K28" s="8"/>
      <c r="L28" s="8">
        <v>10</v>
      </c>
      <c r="M28" s="8">
        <v>8</v>
      </c>
      <c r="N28" s="8" t="s">
        <v>32</v>
      </c>
      <c r="O28" s="8" t="s">
        <v>32</v>
      </c>
      <c r="P28" s="8">
        <v>9</v>
      </c>
      <c r="Q28" s="8">
        <v>10</v>
      </c>
      <c r="R28" s="8" t="s">
        <v>32</v>
      </c>
      <c r="S28" s="8" t="s">
        <v>32</v>
      </c>
      <c r="T28" s="8" t="s">
        <v>32</v>
      </c>
      <c r="U28" s="8" t="s">
        <v>32</v>
      </c>
      <c r="V28" s="8" t="s">
        <v>32</v>
      </c>
      <c r="W28" s="6">
        <v>9</v>
      </c>
      <c r="X28" s="6">
        <v>6</v>
      </c>
      <c r="Y28" s="8" t="s">
        <v>32</v>
      </c>
      <c r="Z28" s="8" t="s">
        <v>32</v>
      </c>
      <c r="AA28" s="8" t="s">
        <v>32</v>
      </c>
      <c r="AB28" s="9">
        <f t="shared" si="0"/>
        <v>94</v>
      </c>
      <c r="AC28" s="10"/>
      <c r="AD28" s="17">
        <v>94</v>
      </c>
      <c r="AE28" s="11"/>
    </row>
    <row r="29" spans="1:31" x14ac:dyDescent="0.25">
      <c r="A29" s="6">
        <v>11</v>
      </c>
      <c r="B29" s="7" t="s">
        <v>44</v>
      </c>
      <c r="C29" s="8">
        <v>9</v>
      </c>
      <c r="D29" s="8"/>
      <c r="E29" s="8">
        <v>10</v>
      </c>
      <c r="F29" s="8"/>
      <c r="G29" s="8">
        <v>9</v>
      </c>
      <c r="H29" s="6">
        <v>10</v>
      </c>
      <c r="I29" s="6"/>
      <c r="J29" s="8"/>
      <c r="K29" s="6"/>
      <c r="L29" s="15" t="s">
        <v>37</v>
      </c>
      <c r="M29" s="8">
        <v>10</v>
      </c>
      <c r="N29" s="8" t="s">
        <v>32</v>
      </c>
      <c r="O29" s="6"/>
      <c r="P29" s="8">
        <v>10</v>
      </c>
      <c r="Q29" s="6">
        <v>9</v>
      </c>
      <c r="R29" s="6">
        <v>9</v>
      </c>
      <c r="S29" s="6">
        <v>10</v>
      </c>
      <c r="T29" s="6"/>
      <c r="U29" s="8" t="s">
        <v>32</v>
      </c>
      <c r="V29" s="6"/>
      <c r="W29" s="8"/>
      <c r="X29" s="8">
        <v>9</v>
      </c>
      <c r="Y29" s="8"/>
      <c r="Z29" s="8">
        <v>9</v>
      </c>
      <c r="AA29" s="8"/>
      <c r="AB29" s="9">
        <f>SUM(B29:U29)</f>
        <v>86</v>
      </c>
      <c r="AC29" s="10"/>
      <c r="AD29" s="12">
        <f>AB29+1*(AB29/11)</f>
        <v>93.818181818181813</v>
      </c>
      <c r="AE29" s="11"/>
    </row>
    <row r="30" spans="1:31" x14ac:dyDescent="0.25">
      <c r="A30" s="14">
        <v>63</v>
      </c>
      <c r="B30" s="7" t="s">
        <v>96</v>
      </c>
      <c r="C30" s="8" t="s">
        <v>32</v>
      </c>
      <c r="D30" s="8" t="s">
        <v>32</v>
      </c>
      <c r="E30" s="8" t="s">
        <v>32</v>
      </c>
      <c r="F30" s="6">
        <v>9</v>
      </c>
      <c r="G30" s="8" t="s">
        <v>32</v>
      </c>
      <c r="H30" s="8">
        <v>10</v>
      </c>
      <c r="I30" s="8" t="s">
        <v>32</v>
      </c>
      <c r="J30" s="8">
        <v>6</v>
      </c>
      <c r="K30" s="6"/>
      <c r="L30" s="8" t="s">
        <v>32</v>
      </c>
      <c r="M30" s="8" t="s">
        <v>32</v>
      </c>
      <c r="N30" s="8" t="s">
        <v>32</v>
      </c>
      <c r="O30" s="8">
        <v>9</v>
      </c>
      <c r="P30" s="8">
        <v>10</v>
      </c>
      <c r="Q30" s="8" t="s">
        <v>32</v>
      </c>
      <c r="R30" s="8" t="s">
        <v>32</v>
      </c>
      <c r="S30" s="8" t="s">
        <v>32</v>
      </c>
      <c r="T30" s="6">
        <v>9</v>
      </c>
      <c r="U30" s="8" t="s">
        <v>32</v>
      </c>
      <c r="V30" s="8">
        <v>9</v>
      </c>
      <c r="W30" s="8" t="s">
        <v>32</v>
      </c>
      <c r="X30" s="8">
        <v>7</v>
      </c>
      <c r="Y30" s="8">
        <v>3</v>
      </c>
      <c r="Z30" s="8">
        <v>8</v>
      </c>
      <c r="AA30" s="8">
        <v>10</v>
      </c>
      <c r="AB30" s="9">
        <f t="shared" ref="AB30:AB72" si="1">SUM(C30:AA30)</f>
        <v>90</v>
      </c>
      <c r="AC30" s="10"/>
      <c r="AD30" s="17">
        <v>90</v>
      </c>
      <c r="AE30" s="11"/>
    </row>
    <row r="31" spans="1:31" x14ac:dyDescent="0.25">
      <c r="A31" s="6">
        <v>4</v>
      </c>
      <c r="B31" s="7" t="s">
        <v>35</v>
      </c>
      <c r="C31" s="8" t="s">
        <v>32</v>
      </c>
      <c r="D31" s="8" t="s">
        <v>32</v>
      </c>
      <c r="E31" s="8">
        <v>10</v>
      </c>
      <c r="F31" s="8" t="s">
        <v>32</v>
      </c>
      <c r="G31" s="8">
        <v>10</v>
      </c>
      <c r="H31" s="8" t="s">
        <v>32</v>
      </c>
      <c r="I31" s="8" t="s">
        <v>32</v>
      </c>
      <c r="J31" s="8">
        <v>8</v>
      </c>
      <c r="K31" s="6"/>
      <c r="L31" s="8">
        <v>6</v>
      </c>
      <c r="M31" s="8" t="s">
        <v>32</v>
      </c>
      <c r="N31" s="8" t="s">
        <v>32</v>
      </c>
      <c r="O31" s="8" t="s">
        <v>32</v>
      </c>
      <c r="P31" s="8" t="s">
        <v>32</v>
      </c>
      <c r="Q31" s="8" t="s">
        <v>32</v>
      </c>
      <c r="R31" s="6">
        <v>10</v>
      </c>
      <c r="S31" s="6">
        <v>10</v>
      </c>
      <c r="T31" s="8">
        <v>7</v>
      </c>
      <c r="U31" s="8" t="s">
        <v>32</v>
      </c>
      <c r="V31" s="8">
        <v>8</v>
      </c>
      <c r="W31" s="8" t="s">
        <v>32</v>
      </c>
      <c r="X31" s="8">
        <v>8</v>
      </c>
      <c r="Y31" s="8" t="s">
        <v>32</v>
      </c>
      <c r="Z31" s="8" t="s">
        <v>32</v>
      </c>
      <c r="AA31" s="8">
        <v>7</v>
      </c>
      <c r="AB31" s="9">
        <f t="shared" si="1"/>
        <v>84</v>
      </c>
      <c r="AC31" s="10"/>
      <c r="AD31" s="11">
        <v>84</v>
      </c>
      <c r="AE31" s="11"/>
    </row>
    <row r="32" spans="1:31" x14ac:dyDescent="0.25">
      <c r="A32" s="14">
        <v>60</v>
      </c>
      <c r="B32" s="7" t="s">
        <v>93</v>
      </c>
      <c r="C32" s="8" t="s">
        <v>32</v>
      </c>
      <c r="D32" s="8" t="s">
        <v>32</v>
      </c>
      <c r="E32" s="8" t="s">
        <v>32</v>
      </c>
      <c r="F32" s="6">
        <v>9</v>
      </c>
      <c r="G32" s="8" t="s">
        <v>32</v>
      </c>
      <c r="H32" s="8" t="s">
        <v>32</v>
      </c>
      <c r="I32" s="8" t="s">
        <v>32</v>
      </c>
      <c r="J32" s="8">
        <v>3</v>
      </c>
      <c r="K32" s="6"/>
      <c r="L32" s="8">
        <v>7</v>
      </c>
      <c r="M32" s="8" t="s">
        <v>32</v>
      </c>
      <c r="N32" s="6">
        <v>10</v>
      </c>
      <c r="O32" s="8">
        <v>10</v>
      </c>
      <c r="P32" s="8" t="s">
        <v>32</v>
      </c>
      <c r="Q32" s="8" t="s">
        <v>32</v>
      </c>
      <c r="R32" s="8" t="s">
        <v>32</v>
      </c>
      <c r="S32" s="8">
        <v>6</v>
      </c>
      <c r="T32" s="8">
        <v>7</v>
      </c>
      <c r="U32" s="6">
        <v>5</v>
      </c>
      <c r="V32" s="8">
        <v>10</v>
      </c>
      <c r="W32" s="8" t="s">
        <v>32</v>
      </c>
      <c r="X32" s="8" t="s">
        <v>32</v>
      </c>
      <c r="Y32" s="8">
        <v>7</v>
      </c>
      <c r="Z32" s="8" t="s">
        <v>32</v>
      </c>
      <c r="AA32" s="8">
        <v>7</v>
      </c>
      <c r="AB32" s="9">
        <f t="shared" si="1"/>
        <v>81</v>
      </c>
      <c r="AC32" s="10"/>
      <c r="AD32" s="11">
        <v>81</v>
      </c>
      <c r="AE32" s="11"/>
    </row>
    <row r="33" spans="1:32" x14ac:dyDescent="0.25">
      <c r="A33" s="6">
        <v>33</v>
      </c>
      <c r="B33" s="7" t="s">
        <v>66</v>
      </c>
      <c r="C33" s="8">
        <v>8</v>
      </c>
      <c r="D33" s="8" t="s">
        <v>32</v>
      </c>
      <c r="E33" s="8">
        <v>10</v>
      </c>
      <c r="F33" s="8" t="s">
        <v>32</v>
      </c>
      <c r="G33" s="8">
        <v>9</v>
      </c>
      <c r="H33" s="8" t="s">
        <v>32</v>
      </c>
      <c r="I33" s="8" t="s">
        <v>32</v>
      </c>
      <c r="J33" s="8">
        <v>8</v>
      </c>
      <c r="K33" s="8"/>
      <c r="L33" s="8">
        <v>6</v>
      </c>
      <c r="M33" s="8" t="s">
        <v>32</v>
      </c>
      <c r="N33" s="8" t="s">
        <v>32</v>
      </c>
      <c r="O33" s="8" t="s">
        <v>32</v>
      </c>
      <c r="P33" s="8" t="s">
        <v>32</v>
      </c>
      <c r="Q33" s="8" t="s">
        <v>32</v>
      </c>
      <c r="R33" s="8">
        <v>10</v>
      </c>
      <c r="S33" s="8">
        <v>10</v>
      </c>
      <c r="T33" s="8">
        <v>7</v>
      </c>
      <c r="U33" s="8" t="s">
        <v>32</v>
      </c>
      <c r="V33" s="8" t="s">
        <v>32</v>
      </c>
      <c r="W33" s="8" t="s">
        <v>32</v>
      </c>
      <c r="X33" s="8">
        <v>8</v>
      </c>
      <c r="Y33" s="8" t="s">
        <v>32</v>
      </c>
      <c r="Z33" s="8" t="s">
        <v>32</v>
      </c>
      <c r="AA33" s="8" t="s">
        <v>32</v>
      </c>
      <c r="AB33" s="9">
        <f t="shared" si="1"/>
        <v>76</v>
      </c>
      <c r="AC33" s="10"/>
      <c r="AD33" s="11">
        <v>76</v>
      </c>
      <c r="AE33" s="11"/>
    </row>
    <row r="34" spans="1:32" x14ac:dyDescent="0.25">
      <c r="A34" s="6">
        <v>27</v>
      </c>
      <c r="B34" s="7" t="s">
        <v>60</v>
      </c>
      <c r="C34" s="8">
        <v>8</v>
      </c>
      <c r="D34" s="8" t="s">
        <v>32</v>
      </c>
      <c r="E34" s="8">
        <v>10</v>
      </c>
      <c r="F34" s="8" t="s">
        <v>32</v>
      </c>
      <c r="G34" s="8">
        <v>10</v>
      </c>
      <c r="H34" s="8" t="s">
        <v>32</v>
      </c>
      <c r="I34" s="8" t="s">
        <v>32</v>
      </c>
      <c r="J34" s="8">
        <v>10</v>
      </c>
      <c r="K34" s="6"/>
      <c r="L34" s="8" t="s">
        <v>32</v>
      </c>
      <c r="M34" s="8" t="s">
        <v>32</v>
      </c>
      <c r="N34" s="8" t="s">
        <v>32</v>
      </c>
      <c r="O34" s="8">
        <v>8</v>
      </c>
      <c r="P34" s="8" t="s">
        <v>32</v>
      </c>
      <c r="Q34" s="8" t="s">
        <v>32</v>
      </c>
      <c r="R34" s="8" t="s">
        <v>32</v>
      </c>
      <c r="S34" s="8" t="s">
        <v>32</v>
      </c>
      <c r="T34" s="6">
        <v>5</v>
      </c>
      <c r="U34" s="8" t="s">
        <v>32</v>
      </c>
      <c r="V34" s="8">
        <v>9</v>
      </c>
      <c r="W34" s="8" t="s">
        <v>32</v>
      </c>
      <c r="X34" s="8">
        <v>6</v>
      </c>
      <c r="Y34" s="8">
        <v>3</v>
      </c>
      <c r="Z34" s="8" t="s">
        <v>32</v>
      </c>
      <c r="AA34" s="8">
        <v>5</v>
      </c>
      <c r="AB34" s="9">
        <f t="shared" si="1"/>
        <v>74</v>
      </c>
      <c r="AC34" s="10"/>
      <c r="AD34" s="17">
        <v>74</v>
      </c>
      <c r="AE34" s="11"/>
    </row>
    <row r="35" spans="1:32" x14ac:dyDescent="0.25">
      <c r="A35" s="6">
        <v>13</v>
      </c>
      <c r="B35" s="7" t="s">
        <v>46</v>
      </c>
      <c r="C35" s="8" t="s">
        <v>32</v>
      </c>
      <c r="D35" s="8" t="s">
        <v>32</v>
      </c>
      <c r="E35" s="8">
        <v>8</v>
      </c>
      <c r="F35" s="8" t="s">
        <v>32</v>
      </c>
      <c r="G35" s="6">
        <v>6</v>
      </c>
      <c r="H35" s="8" t="s">
        <v>32</v>
      </c>
      <c r="I35" s="8" t="s">
        <v>32</v>
      </c>
      <c r="J35" s="6">
        <v>10</v>
      </c>
      <c r="K35" s="6"/>
      <c r="L35" s="8" t="s">
        <v>32</v>
      </c>
      <c r="M35" s="8" t="s">
        <v>32</v>
      </c>
      <c r="N35" s="6">
        <v>10</v>
      </c>
      <c r="O35" s="8">
        <v>6</v>
      </c>
      <c r="P35" s="8" t="s">
        <v>32</v>
      </c>
      <c r="Q35" s="8" t="s">
        <v>32</v>
      </c>
      <c r="R35" s="6">
        <v>10</v>
      </c>
      <c r="S35" s="6">
        <v>7</v>
      </c>
      <c r="T35" s="8">
        <v>10</v>
      </c>
      <c r="U35" s="8" t="s">
        <v>32</v>
      </c>
      <c r="V35" s="8" t="s">
        <v>32</v>
      </c>
      <c r="W35" s="8" t="s">
        <v>32</v>
      </c>
      <c r="X35" s="8" t="s">
        <v>32</v>
      </c>
      <c r="Y35" s="8" t="s">
        <v>32</v>
      </c>
      <c r="Z35" s="8" t="s">
        <v>32</v>
      </c>
      <c r="AA35" s="8">
        <v>6</v>
      </c>
      <c r="AB35" s="9">
        <f t="shared" si="1"/>
        <v>73</v>
      </c>
      <c r="AC35" s="10"/>
      <c r="AD35" s="11">
        <v>73</v>
      </c>
      <c r="AE35" s="11"/>
    </row>
    <row r="36" spans="1:32" x14ac:dyDescent="0.25">
      <c r="A36" s="6">
        <v>12</v>
      </c>
      <c r="B36" s="7" t="s">
        <v>45</v>
      </c>
      <c r="C36" s="6" t="s">
        <v>32</v>
      </c>
      <c r="D36" s="8" t="s">
        <v>32</v>
      </c>
      <c r="E36" s="8" t="s">
        <v>32</v>
      </c>
      <c r="F36" s="8" t="s">
        <v>32</v>
      </c>
      <c r="G36" s="8" t="s">
        <v>32</v>
      </c>
      <c r="H36" s="6">
        <v>10</v>
      </c>
      <c r="I36" s="8" t="s">
        <v>32</v>
      </c>
      <c r="J36" s="6">
        <v>3</v>
      </c>
      <c r="K36" s="6"/>
      <c r="L36" s="8" t="s">
        <v>32</v>
      </c>
      <c r="M36" s="6">
        <v>6</v>
      </c>
      <c r="N36" s="8" t="s">
        <v>32</v>
      </c>
      <c r="O36" s="6">
        <v>10</v>
      </c>
      <c r="P36" s="8" t="s">
        <v>32</v>
      </c>
      <c r="Q36" s="8" t="s">
        <v>32</v>
      </c>
      <c r="R36" s="8" t="s">
        <v>32</v>
      </c>
      <c r="S36" s="8" t="s">
        <v>32</v>
      </c>
      <c r="T36" s="6">
        <v>7</v>
      </c>
      <c r="U36" s="6">
        <v>5</v>
      </c>
      <c r="V36" s="6">
        <v>10</v>
      </c>
      <c r="W36" s="8" t="s">
        <v>32</v>
      </c>
      <c r="X36" s="8" t="s">
        <v>32</v>
      </c>
      <c r="Y36" s="6">
        <v>4</v>
      </c>
      <c r="Z36" s="6">
        <v>6</v>
      </c>
      <c r="AA36" s="6">
        <v>7</v>
      </c>
      <c r="AB36" s="9">
        <f t="shared" si="1"/>
        <v>68</v>
      </c>
      <c r="AC36" s="10"/>
      <c r="AD36" s="11">
        <v>68</v>
      </c>
      <c r="AE36" s="11"/>
    </row>
    <row r="37" spans="1:32" x14ac:dyDescent="0.25">
      <c r="A37" s="6">
        <v>39</v>
      </c>
      <c r="B37" s="7" t="s">
        <v>72</v>
      </c>
      <c r="C37" s="8" t="s">
        <v>32</v>
      </c>
      <c r="D37" s="8" t="s">
        <v>32</v>
      </c>
      <c r="E37" s="8">
        <v>9</v>
      </c>
      <c r="F37" s="8" t="s">
        <v>32</v>
      </c>
      <c r="G37" s="8">
        <v>6</v>
      </c>
      <c r="H37" s="8" t="s">
        <v>32</v>
      </c>
      <c r="I37" s="8" t="s">
        <v>32</v>
      </c>
      <c r="J37" s="8"/>
      <c r="K37" s="8"/>
      <c r="L37" s="8" t="s">
        <v>32</v>
      </c>
      <c r="M37" s="8" t="s">
        <v>32</v>
      </c>
      <c r="N37" s="6">
        <v>10</v>
      </c>
      <c r="O37" s="8"/>
      <c r="P37" s="8" t="s">
        <v>32</v>
      </c>
      <c r="Q37" s="8" t="s">
        <v>32</v>
      </c>
      <c r="R37" s="6">
        <v>10</v>
      </c>
      <c r="S37" s="8">
        <v>7</v>
      </c>
      <c r="T37" s="8">
        <v>10</v>
      </c>
      <c r="U37" s="6" t="s">
        <v>32</v>
      </c>
      <c r="V37" s="6" t="s">
        <v>32</v>
      </c>
      <c r="W37" s="6" t="s">
        <v>32</v>
      </c>
      <c r="X37" s="6" t="s">
        <v>32</v>
      </c>
      <c r="Y37" s="8">
        <v>3</v>
      </c>
      <c r="Z37" s="6" t="s">
        <v>32</v>
      </c>
      <c r="AA37" s="8">
        <v>4</v>
      </c>
      <c r="AB37" s="9">
        <f t="shared" si="1"/>
        <v>59</v>
      </c>
      <c r="AC37" s="10"/>
      <c r="AD37" s="17">
        <v>59</v>
      </c>
      <c r="AE37" s="11"/>
    </row>
    <row r="38" spans="1:32" x14ac:dyDescent="0.25">
      <c r="A38" s="6">
        <v>14</v>
      </c>
      <c r="B38" s="7" t="s">
        <v>47</v>
      </c>
      <c r="C38" s="8" t="s">
        <v>32</v>
      </c>
      <c r="D38" s="8" t="s">
        <v>32</v>
      </c>
      <c r="E38" s="8">
        <v>10</v>
      </c>
      <c r="F38" s="8" t="s">
        <v>32</v>
      </c>
      <c r="G38" s="8" t="s">
        <v>32</v>
      </c>
      <c r="H38" s="8" t="s">
        <v>32</v>
      </c>
      <c r="I38" s="8" t="s">
        <v>32</v>
      </c>
      <c r="J38" s="8">
        <v>8</v>
      </c>
      <c r="K38" s="8"/>
      <c r="L38" s="8">
        <v>6</v>
      </c>
      <c r="M38" s="8" t="s">
        <v>32</v>
      </c>
      <c r="N38" s="8" t="s">
        <v>32</v>
      </c>
      <c r="O38" s="8" t="s">
        <v>32</v>
      </c>
      <c r="P38" s="8" t="s">
        <v>32</v>
      </c>
      <c r="Q38" s="8" t="s">
        <v>32</v>
      </c>
      <c r="R38" s="8">
        <v>10</v>
      </c>
      <c r="S38" s="6">
        <v>9</v>
      </c>
      <c r="T38" s="8">
        <v>7</v>
      </c>
      <c r="U38" s="8" t="s">
        <v>32</v>
      </c>
      <c r="V38" s="8" t="s">
        <v>32</v>
      </c>
      <c r="W38" s="8" t="s">
        <v>32</v>
      </c>
      <c r="X38" s="8">
        <v>8</v>
      </c>
      <c r="Y38" s="8" t="s">
        <v>32</v>
      </c>
      <c r="Z38" s="8" t="s">
        <v>32</v>
      </c>
      <c r="AA38" s="8" t="s">
        <v>32</v>
      </c>
      <c r="AB38" s="9">
        <f t="shared" si="1"/>
        <v>58</v>
      </c>
      <c r="AC38" s="10"/>
      <c r="AD38" s="11">
        <v>58</v>
      </c>
      <c r="AE38" s="11"/>
    </row>
    <row r="39" spans="1:32" x14ac:dyDescent="0.25">
      <c r="A39" s="6">
        <v>51</v>
      </c>
      <c r="B39" s="7" t="s">
        <v>84</v>
      </c>
      <c r="C39" s="8" t="s">
        <v>32</v>
      </c>
      <c r="D39" s="8" t="s">
        <v>32</v>
      </c>
      <c r="E39" s="8">
        <v>9</v>
      </c>
      <c r="F39" s="8" t="s">
        <v>32</v>
      </c>
      <c r="G39" s="8" t="s">
        <v>32</v>
      </c>
      <c r="H39" s="8" t="s">
        <v>32</v>
      </c>
      <c r="I39" s="8" t="s">
        <v>32</v>
      </c>
      <c r="J39" s="8">
        <v>8</v>
      </c>
      <c r="K39" s="8"/>
      <c r="L39" s="8">
        <v>6</v>
      </c>
      <c r="M39" s="8" t="s">
        <v>32</v>
      </c>
      <c r="N39" s="8" t="s">
        <v>32</v>
      </c>
      <c r="O39" s="8" t="s">
        <v>32</v>
      </c>
      <c r="P39" s="8" t="s">
        <v>32</v>
      </c>
      <c r="Q39" s="8" t="s">
        <v>32</v>
      </c>
      <c r="R39" s="8">
        <v>9</v>
      </c>
      <c r="S39" s="6">
        <v>10</v>
      </c>
      <c r="T39" s="8">
        <v>7</v>
      </c>
      <c r="U39" s="8" t="s">
        <v>32</v>
      </c>
      <c r="V39" s="8" t="s">
        <v>32</v>
      </c>
      <c r="W39" s="8" t="s">
        <v>32</v>
      </c>
      <c r="X39" s="8">
        <v>8</v>
      </c>
      <c r="Y39" s="8" t="s">
        <v>32</v>
      </c>
      <c r="Z39" s="8" t="s">
        <v>32</v>
      </c>
      <c r="AA39" s="8" t="s">
        <v>32</v>
      </c>
      <c r="AB39" s="9">
        <f t="shared" si="1"/>
        <v>57</v>
      </c>
      <c r="AC39" s="10"/>
      <c r="AD39" s="17">
        <v>57</v>
      </c>
      <c r="AE39" s="11"/>
    </row>
    <row r="40" spans="1:32" x14ac:dyDescent="0.25">
      <c r="A40" s="6">
        <v>26</v>
      </c>
      <c r="B40" s="7" t="s">
        <v>59</v>
      </c>
      <c r="C40" s="8">
        <v>7</v>
      </c>
      <c r="D40" s="8" t="s">
        <v>32</v>
      </c>
      <c r="E40" s="8" t="s">
        <v>32</v>
      </c>
      <c r="F40" s="8" t="s">
        <v>32</v>
      </c>
      <c r="G40" s="8" t="s">
        <v>32</v>
      </c>
      <c r="H40" s="8" t="s">
        <v>32</v>
      </c>
      <c r="I40" s="8" t="s">
        <v>32</v>
      </c>
      <c r="J40" s="8">
        <v>10</v>
      </c>
      <c r="K40" s="6"/>
      <c r="L40" s="8" t="s">
        <v>32</v>
      </c>
      <c r="M40" s="8" t="s">
        <v>32</v>
      </c>
      <c r="N40" s="8" t="s">
        <v>32</v>
      </c>
      <c r="O40" s="8">
        <v>7</v>
      </c>
      <c r="P40" s="8" t="s">
        <v>32</v>
      </c>
      <c r="Q40" s="8" t="s">
        <v>32</v>
      </c>
      <c r="R40" s="8" t="s">
        <v>32</v>
      </c>
      <c r="S40" s="8" t="s">
        <v>32</v>
      </c>
      <c r="T40" s="8">
        <v>5</v>
      </c>
      <c r="U40" s="8" t="s">
        <v>32</v>
      </c>
      <c r="V40" s="6">
        <v>9</v>
      </c>
      <c r="W40" s="8" t="s">
        <v>32</v>
      </c>
      <c r="X40" s="8">
        <v>6</v>
      </c>
      <c r="Y40" s="8">
        <v>3</v>
      </c>
      <c r="Z40" s="8" t="s">
        <v>32</v>
      </c>
      <c r="AA40" s="8">
        <v>5</v>
      </c>
      <c r="AB40" s="9">
        <f t="shared" si="1"/>
        <v>52</v>
      </c>
      <c r="AC40" s="10"/>
      <c r="AD40" s="17">
        <v>52</v>
      </c>
      <c r="AE40" s="11"/>
    </row>
    <row r="41" spans="1:32" x14ac:dyDescent="0.25">
      <c r="A41" s="6">
        <v>28</v>
      </c>
      <c r="B41" s="7" t="s">
        <v>61</v>
      </c>
      <c r="C41" s="8" t="s">
        <v>32</v>
      </c>
      <c r="D41" s="15" t="s">
        <v>37</v>
      </c>
      <c r="E41" s="8" t="s">
        <v>32</v>
      </c>
      <c r="F41" s="8">
        <v>7</v>
      </c>
      <c r="G41" s="8" t="s">
        <v>32</v>
      </c>
      <c r="H41" s="8">
        <v>9</v>
      </c>
      <c r="I41" s="8" t="s">
        <v>32</v>
      </c>
      <c r="J41" s="8" t="s">
        <v>32</v>
      </c>
      <c r="K41" s="8"/>
      <c r="L41" s="8">
        <v>5</v>
      </c>
      <c r="M41" s="8" t="s">
        <v>32</v>
      </c>
      <c r="N41" s="8" t="s">
        <v>32</v>
      </c>
      <c r="O41" s="8" t="s">
        <v>32</v>
      </c>
      <c r="P41" s="8">
        <v>8</v>
      </c>
      <c r="Q41" s="8">
        <v>8</v>
      </c>
      <c r="R41" s="8" t="s">
        <v>32</v>
      </c>
      <c r="S41" s="8" t="s">
        <v>32</v>
      </c>
      <c r="T41" s="8" t="s">
        <v>32</v>
      </c>
      <c r="U41" s="8" t="s">
        <v>32</v>
      </c>
      <c r="V41" s="8" t="s">
        <v>32</v>
      </c>
      <c r="W41" s="8" t="s">
        <v>32</v>
      </c>
      <c r="X41" s="8" t="s">
        <v>32</v>
      </c>
      <c r="Y41" s="8" t="s">
        <v>32</v>
      </c>
      <c r="Z41" s="8" t="s">
        <v>32</v>
      </c>
      <c r="AA41" s="8" t="s">
        <v>32</v>
      </c>
      <c r="AB41" s="9">
        <f t="shared" si="1"/>
        <v>37</v>
      </c>
      <c r="AC41" s="10"/>
      <c r="AD41" s="12">
        <f>AB41+1*(AB41/5)</f>
        <v>44.4</v>
      </c>
      <c r="AE41" s="11"/>
    </row>
    <row r="42" spans="1:32" x14ac:dyDescent="0.25">
      <c r="A42" s="6">
        <v>50</v>
      </c>
      <c r="B42" s="7" t="s">
        <v>83</v>
      </c>
      <c r="C42" s="8" t="s">
        <v>32</v>
      </c>
      <c r="D42" s="8" t="s">
        <v>32</v>
      </c>
      <c r="E42" s="8">
        <v>8</v>
      </c>
      <c r="F42" s="8" t="s">
        <v>32</v>
      </c>
      <c r="G42" s="8" t="s">
        <v>32</v>
      </c>
      <c r="H42" s="8" t="s">
        <v>32</v>
      </c>
      <c r="I42" s="8" t="s">
        <v>32</v>
      </c>
      <c r="J42" s="8">
        <v>3</v>
      </c>
      <c r="K42" s="8"/>
      <c r="L42" s="8">
        <v>5</v>
      </c>
      <c r="M42" s="8" t="s">
        <v>32</v>
      </c>
      <c r="N42" s="8" t="s">
        <v>32</v>
      </c>
      <c r="O42" s="8" t="s">
        <v>32</v>
      </c>
      <c r="P42" s="8" t="s">
        <v>32</v>
      </c>
      <c r="Q42" s="8" t="s">
        <v>32</v>
      </c>
      <c r="R42" s="8" t="s">
        <v>32</v>
      </c>
      <c r="S42" s="6">
        <v>9</v>
      </c>
      <c r="T42" s="8">
        <v>7</v>
      </c>
      <c r="U42" s="8" t="s">
        <v>32</v>
      </c>
      <c r="V42" s="8" t="s">
        <v>32</v>
      </c>
      <c r="W42" s="8" t="s">
        <v>32</v>
      </c>
      <c r="X42" s="8">
        <v>9</v>
      </c>
      <c r="Y42" s="8" t="s">
        <v>32</v>
      </c>
      <c r="Z42" s="8" t="s">
        <v>32</v>
      </c>
      <c r="AA42" s="8" t="s">
        <v>32</v>
      </c>
      <c r="AB42" s="9">
        <f t="shared" si="1"/>
        <v>41</v>
      </c>
      <c r="AC42" s="10"/>
      <c r="AD42" s="17">
        <v>41</v>
      </c>
      <c r="AE42" s="11"/>
    </row>
    <row r="43" spans="1:32" x14ac:dyDescent="0.25">
      <c r="A43" s="6">
        <v>37</v>
      </c>
      <c r="B43" s="7" t="s">
        <v>70</v>
      </c>
      <c r="C43" s="8" t="s">
        <v>32</v>
      </c>
      <c r="D43" s="8" t="s">
        <v>32</v>
      </c>
      <c r="E43" s="8" t="s">
        <v>32</v>
      </c>
      <c r="F43" s="8" t="s">
        <v>32</v>
      </c>
      <c r="G43" s="8" t="s">
        <v>32</v>
      </c>
      <c r="H43" s="8" t="s">
        <v>32</v>
      </c>
      <c r="I43" s="8" t="s">
        <v>32</v>
      </c>
      <c r="J43" s="8">
        <v>3</v>
      </c>
      <c r="K43" s="6"/>
      <c r="L43" s="8" t="s">
        <v>32</v>
      </c>
      <c r="M43" s="8" t="s">
        <v>32</v>
      </c>
      <c r="N43" s="8">
        <v>9</v>
      </c>
      <c r="O43" s="8">
        <v>4</v>
      </c>
      <c r="P43" s="8" t="s">
        <v>32</v>
      </c>
      <c r="Q43" s="8" t="s">
        <v>32</v>
      </c>
      <c r="R43" s="8" t="s">
        <v>32</v>
      </c>
      <c r="S43" s="8">
        <v>6</v>
      </c>
      <c r="T43" s="8">
        <v>8</v>
      </c>
      <c r="U43" s="8" t="s">
        <v>32</v>
      </c>
      <c r="V43" s="15" t="s">
        <v>37</v>
      </c>
      <c r="W43" s="6" t="s">
        <v>32</v>
      </c>
      <c r="X43" s="6" t="s">
        <v>32</v>
      </c>
      <c r="Y43" s="8">
        <v>3</v>
      </c>
      <c r="Z43" s="6" t="s">
        <v>32</v>
      </c>
      <c r="AA43" s="8">
        <v>4</v>
      </c>
      <c r="AB43" s="9">
        <f t="shared" si="1"/>
        <v>37</v>
      </c>
      <c r="AC43" s="10"/>
      <c r="AD43" s="11">
        <v>37</v>
      </c>
      <c r="AE43" s="11"/>
    </row>
    <row r="44" spans="1:32" x14ac:dyDescent="0.25">
      <c r="A44" s="6">
        <v>8</v>
      </c>
      <c r="B44" s="7" t="s">
        <v>41</v>
      </c>
      <c r="C44" s="15" t="s">
        <v>37</v>
      </c>
      <c r="D44" s="8" t="s">
        <v>32</v>
      </c>
      <c r="E44" s="8">
        <v>10</v>
      </c>
      <c r="F44" s="8">
        <v>8</v>
      </c>
      <c r="G44" s="8" t="s">
        <v>32</v>
      </c>
      <c r="H44" s="8" t="s">
        <v>32</v>
      </c>
      <c r="I44" s="8" t="s">
        <v>32</v>
      </c>
      <c r="J44" s="8" t="s">
        <v>32</v>
      </c>
      <c r="K44" s="6"/>
      <c r="L44" s="8" t="s">
        <v>32</v>
      </c>
      <c r="M44" s="8" t="s">
        <v>32</v>
      </c>
      <c r="N44" s="8" t="s">
        <v>32</v>
      </c>
      <c r="O44" s="8" t="s">
        <v>32</v>
      </c>
      <c r="P44" s="8" t="s">
        <v>32</v>
      </c>
      <c r="Q44" s="8" t="s">
        <v>32</v>
      </c>
      <c r="R44" s="8" t="s">
        <v>32</v>
      </c>
      <c r="S44" s="8" t="s">
        <v>32</v>
      </c>
      <c r="T44" s="8" t="s">
        <v>32</v>
      </c>
      <c r="U44" s="8" t="s">
        <v>32</v>
      </c>
      <c r="V44" s="8" t="s">
        <v>32</v>
      </c>
      <c r="W44" s="8" t="s">
        <v>32</v>
      </c>
      <c r="X44" s="8" t="s">
        <v>32</v>
      </c>
      <c r="Y44" s="8" t="s">
        <v>32</v>
      </c>
      <c r="Z44" s="8" t="s">
        <v>32</v>
      </c>
      <c r="AA44" s="8" t="s">
        <v>32</v>
      </c>
      <c r="AB44" s="9">
        <f t="shared" si="1"/>
        <v>18</v>
      </c>
      <c r="AC44" s="10"/>
      <c r="AD44" s="12">
        <f>AB44+1*(AB44/2)</f>
        <v>27</v>
      </c>
      <c r="AE44" s="11"/>
      <c r="AF44" s="16" t="s">
        <v>38</v>
      </c>
    </row>
    <row r="45" spans="1:32" x14ac:dyDescent="0.25">
      <c r="A45" s="14">
        <v>62</v>
      </c>
      <c r="B45" s="18" t="s">
        <v>95</v>
      </c>
      <c r="C45" s="15" t="s">
        <v>37</v>
      </c>
      <c r="D45" s="8" t="s">
        <v>32</v>
      </c>
      <c r="E45" s="8">
        <v>10</v>
      </c>
      <c r="F45" s="6">
        <v>8</v>
      </c>
      <c r="G45" s="8" t="s">
        <v>32</v>
      </c>
      <c r="H45" s="8" t="s">
        <v>32</v>
      </c>
      <c r="I45" s="8" t="s">
        <v>32</v>
      </c>
      <c r="J45" s="8" t="s">
        <v>32</v>
      </c>
      <c r="K45" s="6"/>
      <c r="L45" s="8" t="s">
        <v>32</v>
      </c>
      <c r="M45" s="8" t="s">
        <v>32</v>
      </c>
      <c r="N45" s="8" t="s">
        <v>32</v>
      </c>
      <c r="O45" s="8" t="s">
        <v>32</v>
      </c>
      <c r="P45" s="8" t="s">
        <v>32</v>
      </c>
      <c r="Q45" s="8" t="s">
        <v>32</v>
      </c>
      <c r="R45" s="8" t="s">
        <v>32</v>
      </c>
      <c r="S45" s="8" t="s">
        <v>32</v>
      </c>
      <c r="T45" s="8" t="s">
        <v>32</v>
      </c>
      <c r="U45" s="8" t="s">
        <v>32</v>
      </c>
      <c r="V45" s="8" t="s">
        <v>32</v>
      </c>
      <c r="W45" s="8" t="s">
        <v>32</v>
      </c>
      <c r="X45" s="8" t="s">
        <v>32</v>
      </c>
      <c r="Y45" s="8" t="s">
        <v>32</v>
      </c>
      <c r="Z45" s="8" t="s">
        <v>32</v>
      </c>
      <c r="AA45" s="8" t="s">
        <v>32</v>
      </c>
      <c r="AB45" s="9">
        <f t="shared" si="1"/>
        <v>18</v>
      </c>
      <c r="AC45" s="10"/>
      <c r="AD45" s="12">
        <f>AB45+1*(AB45/2)</f>
        <v>27</v>
      </c>
      <c r="AE45" s="11"/>
    </row>
    <row r="46" spans="1:32" x14ac:dyDescent="0.25">
      <c r="A46" s="6">
        <v>35</v>
      </c>
      <c r="B46" s="7" t="s">
        <v>68</v>
      </c>
      <c r="C46" s="8" t="s">
        <v>32</v>
      </c>
      <c r="D46" s="8" t="s">
        <v>32</v>
      </c>
      <c r="E46" s="8" t="s">
        <v>32</v>
      </c>
      <c r="F46" s="8" t="s">
        <v>32</v>
      </c>
      <c r="G46" s="8" t="s">
        <v>32</v>
      </c>
      <c r="H46" s="8" t="s">
        <v>32</v>
      </c>
      <c r="I46" s="8" t="s">
        <v>32</v>
      </c>
      <c r="J46" s="8" t="s">
        <v>32</v>
      </c>
      <c r="K46" s="8"/>
      <c r="L46" s="8" t="s">
        <v>32</v>
      </c>
      <c r="M46" s="8" t="s">
        <v>32</v>
      </c>
      <c r="N46" s="8" t="s">
        <v>32</v>
      </c>
      <c r="O46" s="8">
        <v>5</v>
      </c>
      <c r="P46" s="8" t="s">
        <v>32</v>
      </c>
      <c r="Q46" s="8" t="s">
        <v>32</v>
      </c>
      <c r="R46" s="8" t="s">
        <v>32</v>
      </c>
      <c r="S46" s="8" t="s">
        <v>32</v>
      </c>
      <c r="T46" s="6">
        <v>8</v>
      </c>
      <c r="U46" s="6" t="s">
        <v>32</v>
      </c>
      <c r="V46" s="6" t="s">
        <v>32</v>
      </c>
      <c r="W46" s="6" t="s">
        <v>32</v>
      </c>
      <c r="X46" s="8" t="s">
        <v>32</v>
      </c>
      <c r="Y46" s="8">
        <v>4</v>
      </c>
      <c r="Z46" s="8" t="s">
        <v>32</v>
      </c>
      <c r="AA46" s="6">
        <v>8</v>
      </c>
      <c r="AB46" s="9">
        <f t="shared" si="1"/>
        <v>25</v>
      </c>
      <c r="AC46" s="10"/>
      <c r="AD46" s="17">
        <v>25</v>
      </c>
      <c r="AE46" s="11"/>
    </row>
    <row r="47" spans="1:32" x14ac:dyDescent="0.25">
      <c r="A47" s="6">
        <v>2</v>
      </c>
      <c r="B47" s="7" t="s">
        <v>33</v>
      </c>
      <c r="C47" s="8" t="s">
        <v>32</v>
      </c>
      <c r="D47" s="8" t="s">
        <v>32</v>
      </c>
      <c r="E47" s="8" t="s">
        <v>32</v>
      </c>
      <c r="F47" s="8">
        <v>10</v>
      </c>
      <c r="G47" s="8">
        <v>9</v>
      </c>
      <c r="H47" s="8" t="s">
        <v>32</v>
      </c>
      <c r="I47" s="8" t="s">
        <v>32</v>
      </c>
      <c r="J47" s="8" t="s">
        <v>32</v>
      </c>
      <c r="K47" s="6"/>
      <c r="L47" s="8" t="s">
        <v>32</v>
      </c>
      <c r="M47" s="8" t="s">
        <v>32</v>
      </c>
      <c r="N47" s="8" t="s">
        <v>32</v>
      </c>
      <c r="O47" s="8" t="s">
        <v>32</v>
      </c>
      <c r="P47" s="8" t="s">
        <v>32</v>
      </c>
      <c r="Q47" s="8" t="s">
        <v>32</v>
      </c>
      <c r="R47" s="8" t="s">
        <v>32</v>
      </c>
      <c r="S47" s="8" t="s">
        <v>32</v>
      </c>
      <c r="T47" s="8" t="s">
        <v>32</v>
      </c>
      <c r="U47" s="8" t="s">
        <v>32</v>
      </c>
      <c r="V47" s="8" t="s">
        <v>32</v>
      </c>
      <c r="W47" s="8" t="s">
        <v>32</v>
      </c>
      <c r="X47" s="8" t="s">
        <v>32</v>
      </c>
      <c r="Y47" s="8" t="s">
        <v>32</v>
      </c>
      <c r="Z47" s="8" t="s">
        <v>32</v>
      </c>
      <c r="AA47" s="8" t="s">
        <v>32</v>
      </c>
      <c r="AB47" s="9">
        <f t="shared" si="1"/>
        <v>19</v>
      </c>
      <c r="AC47" s="10"/>
      <c r="AD47" s="11">
        <v>19</v>
      </c>
      <c r="AE47" s="11"/>
    </row>
    <row r="48" spans="1:32" x14ac:dyDescent="0.25">
      <c r="A48" s="6">
        <v>38</v>
      </c>
      <c r="B48" s="7" t="s">
        <v>71</v>
      </c>
      <c r="C48" s="8" t="s">
        <v>32</v>
      </c>
      <c r="D48" s="8" t="s">
        <v>32</v>
      </c>
      <c r="E48" s="8">
        <v>8</v>
      </c>
      <c r="F48" s="8" t="s">
        <v>32</v>
      </c>
      <c r="G48" s="8" t="s">
        <v>32</v>
      </c>
      <c r="H48" s="8" t="s">
        <v>32</v>
      </c>
      <c r="I48" s="8" t="s">
        <v>32</v>
      </c>
      <c r="J48" s="8">
        <v>8</v>
      </c>
      <c r="K48" s="8"/>
      <c r="L48" s="8" t="s">
        <v>32</v>
      </c>
      <c r="M48" s="8" t="s">
        <v>32</v>
      </c>
      <c r="N48" s="8" t="s">
        <v>32</v>
      </c>
      <c r="O48" s="8" t="s">
        <v>32</v>
      </c>
      <c r="P48" s="8" t="s">
        <v>32</v>
      </c>
      <c r="Q48" s="8" t="s">
        <v>32</v>
      </c>
      <c r="R48" s="8" t="s">
        <v>32</v>
      </c>
      <c r="S48" s="8" t="s">
        <v>32</v>
      </c>
      <c r="T48" s="8" t="s">
        <v>32</v>
      </c>
      <c r="U48" s="8" t="s">
        <v>32</v>
      </c>
      <c r="V48" s="8" t="s">
        <v>32</v>
      </c>
      <c r="W48" s="8" t="s">
        <v>32</v>
      </c>
      <c r="X48" s="8" t="s">
        <v>32</v>
      </c>
      <c r="Y48" s="8" t="s">
        <v>32</v>
      </c>
      <c r="Z48" s="8" t="s">
        <v>32</v>
      </c>
      <c r="AA48" s="8" t="s">
        <v>32</v>
      </c>
      <c r="AB48" s="9">
        <f t="shared" si="1"/>
        <v>16</v>
      </c>
      <c r="AC48" s="10"/>
      <c r="AD48" s="11">
        <v>16</v>
      </c>
      <c r="AE48" s="11"/>
    </row>
    <row r="49" spans="1:31" x14ac:dyDescent="0.25">
      <c r="A49" s="6">
        <v>17</v>
      </c>
      <c r="B49" s="7" t="s">
        <v>50</v>
      </c>
      <c r="C49" s="8" t="s">
        <v>32</v>
      </c>
      <c r="D49" s="8" t="s">
        <v>32</v>
      </c>
      <c r="E49" s="8" t="s">
        <v>32</v>
      </c>
      <c r="F49" s="8">
        <v>8</v>
      </c>
      <c r="G49" s="8" t="s">
        <v>32</v>
      </c>
      <c r="H49" s="8" t="s">
        <v>32</v>
      </c>
      <c r="I49" s="8" t="s">
        <v>32</v>
      </c>
      <c r="J49" s="8" t="s">
        <v>32</v>
      </c>
      <c r="K49" s="8"/>
      <c r="L49" s="8">
        <v>6</v>
      </c>
      <c r="M49" s="8" t="s">
        <v>32</v>
      </c>
      <c r="N49" s="8" t="s">
        <v>32</v>
      </c>
      <c r="O49" s="8" t="s">
        <v>32</v>
      </c>
      <c r="P49" s="8" t="s">
        <v>32</v>
      </c>
      <c r="Q49" s="8" t="s">
        <v>32</v>
      </c>
      <c r="R49" s="8" t="s">
        <v>32</v>
      </c>
      <c r="S49" s="8" t="s">
        <v>32</v>
      </c>
      <c r="T49" s="8" t="s">
        <v>32</v>
      </c>
      <c r="U49" s="8" t="s">
        <v>32</v>
      </c>
      <c r="V49" s="8" t="s">
        <v>32</v>
      </c>
      <c r="W49" s="8" t="s">
        <v>32</v>
      </c>
      <c r="X49" s="8" t="s">
        <v>32</v>
      </c>
      <c r="Y49" s="8" t="s">
        <v>32</v>
      </c>
      <c r="Z49" s="8" t="s">
        <v>32</v>
      </c>
      <c r="AA49" s="8" t="s">
        <v>32</v>
      </c>
      <c r="AB49" s="9">
        <f t="shared" si="1"/>
        <v>14</v>
      </c>
      <c r="AC49" s="10"/>
      <c r="AD49" s="11">
        <v>14</v>
      </c>
      <c r="AE49" s="11"/>
    </row>
    <row r="50" spans="1:31" x14ac:dyDescent="0.25">
      <c r="A50" s="6">
        <v>44</v>
      </c>
      <c r="B50" s="7" t="s">
        <v>77</v>
      </c>
      <c r="C50" s="8" t="s">
        <v>32</v>
      </c>
      <c r="D50" s="8" t="s">
        <v>32</v>
      </c>
      <c r="E50" s="8">
        <v>10</v>
      </c>
      <c r="F50" s="8" t="s">
        <v>32</v>
      </c>
      <c r="G50" s="8" t="s">
        <v>32</v>
      </c>
      <c r="H50" s="8" t="s">
        <v>32</v>
      </c>
      <c r="I50" s="8" t="s">
        <v>32</v>
      </c>
      <c r="J50" s="8" t="s">
        <v>32</v>
      </c>
      <c r="K50" s="8"/>
      <c r="L50" s="8" t="s">
        <v>32</v>
      </c>
      <c r="M50" s="8" t="s">
        <v>32</v>
      </c>
      <c r="N50" s="8" t="s">
        <v>32</v>
      </c>
      <c r="O50" s="8" t="s">
        <v>32</v>
      </c>
      <c r="P50" s="8" t="s">
        <v>32</v>
      </c>
      <c r="Q50" s="8" t="s">
        <v>32</v>
      </c>
      <c r="R50" s="8" t="s">
        <v>32</v>
      </c>
      <c r="S50" s="8" t="s">
        <v>32</v>
      </c>
      <c r="T50" s="8" t="s">
        <v>32</v>
      </c>
      <c r="U50" s="8" t="s">
        <v>32</v>
      </c>
      <c r="V50" s="8" t="s">
        <v>32</v>
      </c>
      <c r="W50" s="8" t="s">
        <v>32</v>
      </c>
      <c r="X50" s="8" t="s">
        <v>32</v>
      </c>
      <c r="Y50" s="8" t="s">
        <v>32</v>
      </c>
      <c r="Z50" s="8" t="s">
        <v>32</v>
      </c>
      <c r="AA50" s="8" t="s">
        <v>32</v>
      </c>
      <c r="AB50" s="9">
        <f t="shared" si="1"/>
        <v>10</v>
      </c>
      <c r="AC50" s="10"/>
      <c r="AD50" s="17">
        <v>10</v>
      </c>
      <c r="AE50" s="11"/>
    </row>
    <row r="51" spans="1:31" x14ac:dyDescent="0.25">
      <c r="A51" s="6">
        <v>6</v>
      </c>
      <c r="B51" s="7" t="s">
        <v>39</v>
      </c>
      <c r="C51" s="8" t="s">
        <v>32</v>
      </c>
      <c r="D51" s="8" t="s">
        <v>32</v>
      </c>
      <c r="E51" s="8" t="s">
        <v>32</v>
      </c>
      <c r="F51" s="8" t="s">
        <v>32</v>
      </c>
      <c r="G51" s="8" t="s">
        <v>32</v>
      </c>
      <c r="H51" s="8" t="s">
        <v>32</v>
      </c>
      <c r="I51" s="8" t="s">
        <v>32</v>
      </c>
      <c r="J51" s="8" t="s">
        <v>32</v>
      </c>
      <c r="K51" s="8"/>
      <c r="L51" s="8" t="s">
        <v>32</v>
      </c>
      <c r="M51" s="8" t="s">
        <v>32</v>
      </c>
      <c r="N51" s="8" t="s">
        <v>32</v>
      </c>
      <c r="O51" s="8" t="s">
        <v>32</v>
      </c>
      <c r="P51" s="8" t="s">
        <v>32</v>
      </c>
      <c r="Q51" s="8" t="s">
        <v>32</v>
      </c>
      <c r="R51" s="8" t="s">
        <v>32</v>
      </c>
      <c r="S51" s="8" t="s">
        <v>32</v>
      </c>
      <c r="T51" s="8" t="s">
        <v>32</v>
      </c>
      <c r="U51" s="8" t="s">
        <v>32</v>
      </c>
      <c r="V51" s="8" t="s">
        <v>32</v>
      </c>
      <c r="W51" s="8" t="s">
        <v>32</v>
      </c>
      <c r="X51" s="8" t="s">
        <v>32</v>
      </c>
      <c r="Y51" s="8" t="s">
        <v>32</v>
      </c>
      <c r="Z51" s="8" t="s">
        <v>32</v>
      </c>
      <c r="AA51" s="8" t="s">
        <v>32</v>
      </c>
      <c r="AB51" s="9">
        <f t="shared" si="1"/>
        <v>0</v>
      </c>
      <c r="AC51" s="10"/>
      <c r="AD51" s="11">
        <v>0</v>
      </c>
      <c r="AE51" s="11"/>
    </row>
    <row r="52" spans="1:31" x14ac:dyDescent="0.25">
      <c r="A52" s="6">
        <v>7</v>
      </c>
      <c r="B52" s="7" t="s">
        <v>40</v>
      </c>
      <c r="C52" s="6" t="s">
        <v>32</v>
      </c>
      <c r="D52" s="8" t="s">
        <v>32</v>
      </c>
      <c r="E52" s="8" t="s">
        <v>32</v>
      </c>
      <c r="F52" s="8" t="s">
        <v>32</v>
      </c>
      <c r="G52" s="8" t="s">
        <v>32</v>
      </c>
      <c r="H52" s="8" t="s">
        <v>32</v>
      </c>
      <c r="I52" s="8" t="s">
        <v>32</v>
      </c>
      <c r="J52" s="8" t="s">
        <v>32</v>
      </c>
      <c r="K52" s="6"/>
      <c r="L52" s="8" t="s">
        <v>32</v>
      </c>
      <c r="M52" s="8" t="s">
        <v>32</v>
      </c>
      <c r="N52" s="8" t="s">
        <v>32</v>
      </c>
      <c r="O52" s="8" t="s">
        <v>32</v>
      </c>
      <c r="P52" s="8" t="s">
        <v>32</v>
      </c>
      <c r="Q52" s="8" t="s">
        <v>32</v>
      </c>
      <c r="R52" s="8" t="s">
        <v>32</v>
      </c>
      <c r="S52" s="8" t="s">
        <v>32</v>
      </c>
      <c r="T52" s="8" t="s">
        <v>32</v>
      </c>
      <c r="U52" s="8" t="s">
        <v>32</v>
      </c>
      <c r="V52" s="8" t="s">
        <v>32</v>
      </c>
      <c r="W52" s="8" t="s">
        <v>32</v>
      </c>
      <c r="X52" s="8" t="s">
        <v>32</v>
      </c>
      <c r="Y52" s="8" t="s">
        <v>32</v>
      </c>
      <c r="Z52" s="8" t="s">
        <v>32</v>
      </c>
      <c r="AA52" s="8" t="s">
        <v>32</v>
      </c>
      <c r="AB52" s="9">
        <f t="shared" si="1"/>
        <v>0</v>
      </c>
      <c r="AC52" s="10"/>
      <c r="AD52" s="11">
        <v>0</v>
      </c>
      <c r="AE52" s="11"/>
    </row>
    <row r="53" spans="1:31" x14ac:dyDescent="0.25">
      <c r="A53" s="6">
        <v>9</v>
      </c>
      <c r="B53" s="7" t="s">
        <v>42</v>
      </c>
      <c r="C53" s="8" t="s">
        <v>32</v>
      </c>
      <c r="D53" s="8" t="s">
        <v>32</v>
      </c>
      <c r="E53" s="8" t="s">
        <v>32</v>
      </c>
      <c r="F53" s="8" t="s">
        <v>32</v>
      </c>
      <c r="G53" s="8" t="s">
        <v>32</v>
      </c>
      <c r="H53" s="8" t="s">
        <v>32</v>
      </c>
      <c r="I53" s="8" t="s">
        <v>32</v>
      </c>
      <c r="J53" s="8" t="s">
        <v>32</v>
      </c>
      <c r="K53" s="8"/>
      <c r="L53" s="8" t="s">
        <v>32</v>
      </c>
      <c r="M53" s="8" t="s">
        <v>32</v>
      </c>
      <c r="N53" s="8" t="s">
        <v>32</v>
      </c>
      <c r="O53" s="8" t="s">
        <v>32</v>
      </c>
      <c r="P53" s="8" t="s">
        <v>32</v>
      </c>
      <c r="Q53" s="8" t="s">
        <v>32</v>
      </c>
      <c r="R53" s="8" t="s">
        <v>32</v>
      </c>
      <c r="S53" s="8" t="s">
        <v>32</v>
      </c>
      <c r="T53" s="8" t="s">
        <v>32</v>
      </c>
      <c r="U53" s="8" t="s">
        <v>32</v>
      </c>
      <c r="V53" s="8" t="s">
        <v>32</v>
      </c>
      <c r="W53" s="8" t="s">
        <v>32</v>
      </c>
      <c r="X53" s="8" t="s">
        <v>32</v>
      </c>
      <c r="Y53" s="8" t="s">
        <v>32</v>
      </c>
      <c r="Z53" s="8" t="s">
        <v>32</v>
      </c>
      <c r="AA53" s="8" t="s">
        <v>32</v>
      </c>
      <c r="AB53" s="9">
        <f t="shared" si="1"/>
        <v>0</v>
      </c>
      <c r="AC53" s="10"/>
      <c r="AD53" s="11">
        <v>0</v>
      </c>
      <c r="AE53" s="11"/>
    </row>
    <row r="54" spans="1:31" x14ac:dyDescent="0.25">
      <c r="A54" s="6">
        <v>10</v>
      </c>
      <c r="B54" s="7" t="s">
        <v>43</v>
      </c>
      <c r="C54" s="6" t="s">
        <v>32</v>
      </c>
      <c r="D54" s="8">
        <v>8</v>
      </c>
      <c r="E54" s="8">
        <v>9</v>
      </c>
      <c r="F54" s="6">
        <v>10</v>
      </c>
      <c r="G54" s="6">
        <v>8</v>
      </c>
      <c r="H54" s="6">
        <v>8</v>
      </c>
      <c r="I54" s="6"/>
      <c r="J54" s="6">
        <v>8</v>
      </c>
      <c r="K54" s="6"/>
      <c r="L54" s="8">
        <v>8</v>
      </c>
      <c r="M54" s="6">
        <v>9</v>
      </c>
      <c r="N54" s="6"/>
      <c r="O54" s="6">
        <v>8</v>
      </c>
      <c r="P54" s="6">
        <v>9</v>
      </c>
      <c r="Q54" s="6"/>
      <c r="R54" s="6"/>
      <c r="S54" s="6">
        <v>10</v>
      </c>
      <c r="T54" s="6"/>
      <c r="U54" s="6"/>
      <c r="V54" s="6"/>
      <c r="W54" s="6">
        <v>10</v>
      </c>
      <c r="X54" s="6"/>
      <c r="Y54" s="6"/>
      <c r="Z54" s="6"/>
      <c r="AA54" s="6"/>
      <c r="AB54" s="9">
        <f t="shared" si="1"/>
        <v>105</v>
      </c>
      <c r="AC54" s="10"/>
      <c r="AD54" s="11">
        <v>0</v>
      </c>
      <c r="AE54" s="11"/>
    </row>
    <row r="55" spans="1:31" x14ac:dyDescent="0.25">
      <c r="A55" s="6">
        <v>18</v>
      </c>
      <c r="B55" s="7" t="s">
        <v>51</v>
      </c>
      <c r="C55" s="8" t="s">
        <v>32</v>
      </c>
      <c r="D55" s="8" t="s">
        <v>32</v>
      </c>
      <c r="E55" s="8" t="s">
        <v>32</v>
      </c>
      <c r="F55" s="8" t="s">
        <v>32</v>
      </c>
      <c r="G55" s="8" t="s">
        <v>32</v>
      </c>
      <c r="H55" s="8" t="s">
        <v>32</v>
      </c>
      <c r="I55" s="8" t="s">
        <v>32</v>
      </c>
      <c r="J55" s="8" t="s">
        <v>32</v>
      </c>
      <c r="K55" s="8"/>
      <c r="L55" s="8" t="s">
        <v>32</v>
      </c>
      <c r="M55" s="8" t="s">
        <v>32</v>
      </c>
      <c r="N55" s="8" t="s">
        <v>32</v>
      </c>
      <c r="O55" s="8" t="s">
        <v>32</v>
      </c>
      <c r="P55" s="8" t="s">
        <v>32</v>
      </c>
      <c r="Q55" s="8" t="s">
        <v>32</v>
      </c>
      <c r="R55" s="8" t="s">
        <v>32</v>
      </c>
      <c r="S55" s="8" t="s">
        <v>32</v>
      </c>
      <c r="T55" s="8" t="s">
        <v>32</v>
      </c>
      <c r="U55" s="8" t="s">
        <v>32</v>
      </c>
      <c r="V55" s="8" t="s">
        <v>32</v>
      </c>
      <c r="W55" s="8" t="s">
        <v>32</v>
      </c>
      <c r="X55" s="8" t="s">
        <v>32</v>
      </c>
      <c r="Y55" s="8" t="s">
        <v>32</v>
      </c>
      <c r="Z55" s="8" t="s">
        <v>32</v>
      </c>
      <c r="AA55" s="8" t="s">
        <v>32</v>
      </c>
      <c r="AB55" s="9">
        <f t="shared" si="1"/>
        <v>0</v>
      </c>
      <c r="AC55" s="10"/>
      <c r="AD55" s="11">
        <v>0</v>
      </c>
      <c r="AE55" s="11"/>
    </row>
    <row r="56" spans="1:31" x14ac:dyDescent="0.25">
      <c r="A56" s="6">
        <v>19</v>
      </c>
      <c r="B56" s="7" t="s">
        <v>52</v>
      </c>
      <c r="C56" s="8" t="s">
        <v>32</v>
      </c>
      <c r="D56" s="8" t="s">
        <v>32</v>
      </c>
      <c r="E56" s="8" t="s">
        <v>32</v>
      </c>
      <c r="F56" s="8" t="s">
        <v>32</v>
      </c>
      <c r="G56" s="8" t="s">
        <v>32</v>
      </c>
      <c r="H56" s="8" t="s">
        <v>32</v>
      </c>
      <c r="I56" s="8" t="s">
        <v>32</v>
      </c>
      <c r="J56" s="8" t="s">
        <v>32</v>
      </c>
      <c r="K56" s="8"/>
      <c r="L56" s="8" t="s">
        <v>32</v>
      </c>
      <c r="M56" s="8" t="s">
        <v>32</v>
      </c>
      <c r="N56" s="8" t="s">
        <v>32</v>
      </c>
      <c r="O56" s="8" t="s">
        <v>32</v>
      </c>
      <c r="P56" s="8" t="s">
        <v>32</v>
      </c>
      <c r="Q56" s="8" t="s">
        <v>32</v>
      </c>
      <c r="R56" s="8" t="s">
        <v>32</v>
      </c>
      <c r="S56" s="8" t="s">
        <v>32</v>
      </c>
      <c r="T56" s="8" t="s">
        <v>32</v>
      </c>
      <c r="U56" s="8" t="s">
        <v>32</v>
      </c>
      <c r="V56" s="8" t="s">
        <v>32</v>
      </c>
      <c r="W56" s="8" t="s">
        <v>32</v>
      </c>
      <c r="X56" s="8" t="s">
        <v>32</v>
      </c>
      <c r="Y56" s="8" t="s">
        <v>32</v>
      </c>
      <c r="Z56" s="8" t="s">
        <v>32</v>
      </c>
      <c r="AA56" s="8" t="s">
        <v>32</v>
      </c>
      <c r="AB56" s="9">
        <f t="shared" si="1"/>
        <v>0</v>
      </c>
      <c r="AC56" s="10"/>
      <c r="AD56" s="11">
        <v>0</v>
      </c>
      <c r="AE56" s="11"/>
    </row>
    <row r="57" spans="1:31" x14ac:dyDescent="0.25">
      <c r="A57" s="6">
        <v>22</v>
      </c>
      <c r="B57" s="7" t="s">
        <v>55</v>
      </c>
      <c r="C57" s="8" t="s">
        <v>32</v>
      </c>
      <c r="D57" s="8" t="s">
        <v>32</v>
      </c>
      <c r="E57" s="8" t="s">
        <v>32</v>
      </c>
      <c r="F57" s="8" t="s">
        <v>32</v>
      </c>
      <c r="G57" s="8" t="s">
        <v>32</v>
      </c>
      <c r="H57" s="8" t="s">
        <v>32</v>
      </c>
      <c r="I57" s="8" t="s">
        <v>32</v>
      </c>
      <c r="J57" s="8" t="s">
        <v>32</v>
      </c>
      <c r="K57" s="8"/>
      <c r="L57" s="8" t="s">
        <v>32</v>
      </c>
      <c r="M57" s="8" t="s">
        <v>32</v>
      </c>
      <c r="N57" s="8" t="s">
        <v>32</v>
      </c>
      <c r="O57" s="8" t="s">
        <v>32</v>
      </c>
      <c r="P57" s="8" t="s">
        <v>32</v>
      </c>
      <c r="Q57" s="8" t="s">
        <v>32</v>
      </c>
      <c r="R57" s="8" t="s">
        <v>32</v>
      </c>
      <c r="S57" s="8" t="s">
        <v>32</v>
      </c>
      <c r="T57" s="8" t="s">
        <v>32</v>
      </c>
      <c r="U57" s="8" t="s">
        <v>32</v>
      </c>
      <c r="V57" s="8" t="s">
        <v>32</v>
      </c>
      <c r="W57" s="8" t="s">
        <v>32</v>
      </c>
      <c r="X57" s="8" t="s">
        <v>32</v>
      </c>
      <c r="Y57" s="8"/>
      <c r="Z57" s="8" t="s">
        <v>32</v>
      </c>
      <c r="AA57" s="8" t="s">
        <v>32</v>
      </c>
      <c r="AB57" s="9">
        <f t="shared" si="1"/>
        <v>0</v>
      </c>
      <c r="AC57" s="10"/>
      <c r="AD57" s="17">
        <v>0</v>
      </c>
      <c r="AE57" s="11"/>
    </row>
    <row r="58" spans="1:31" x14ac:dyDescent="0.25">
      <c r="A58" s="6">
        <v>24</v>
      </c>
      <c r="B58" s="7" t="s">
        <v>57</v>
      </c>
      <c r="C58" s="8" t="s">
        <v>32</v>
      </c>
      <c r="D58" s="8" t="s">
        <v>32</v>
      </c>
      <c r="E58" s="8" t="s">
        <v>32</v>
      </c>
      <c r="F58" s="8" t="s">
        <v>32</v>
      </c>
      <c r="G58" s="8" t="s">
        <v>32</v>
      </c>
      <c r="H58" s="8" t="s">
        <v>32</v>
      </c>
      <c r="I58" s="8" t="s">
        <v>32</v>
      </c>
      <c r="J58" s="8" t="s">
        <v>32</v>
      </c>
      <c r="K58" s="8"/>
      <c r="L58" s="8" t="s">
        <v>32</v>
      </c>
      <c r="M58" s="8" t="s">
        <v>32</v>
      </c>
      <c r="N58" s="8" t="s">
        <v>32</v>
      </c>
      <c r="O58" s="8" t="s">
        <v>32</v>
      </c>
      <c r="P58" s="8" t="s">
        <v>32</v>
      </c>
      <c r="Q58" s="8" t="s">
        <v>32</v>
      </c>
      <c r="R58" s="8" t="s">
        <v>32</v>
      </c>
      <c r="S58" s="8" t="s">
        <v>32</v>
      </c>
      <c r="T58" s="8" t="s">
        <v>32</v>
      </c>
      <c r="U58" s="8" t="s">
        <v>32</v>
      </c>
      <c r="V58" s="8" t="s">
        <v>32</v>
      </c>
      <c r="W58" s="8" t="s">
        <v>32</v>
      </c>
      <c r="X58" s="8" t="s">
        <v>32</v>
      </c>
      <c r="Y58" s="8" t="s">
        <v>32</v>
      </c>
      <c r="Z58" s="8" t="s">
        <v>32</v>
      </c>
      <c r="AA58" s="8" t="s">
        <v>32</v>
      </c>
      <c r="AB58" s="9">
        <f t="shared" si="1"/>
        <v>0</v>
      </c>
      <c r="AC58" s="10"/>
      <c r="AD58" s="17">
        <v>0</v>
      </c>
      <c r="AE58" s="11"/>
    </row>
    <row r="59" spans="1:31" x14ac:dyDescent="0.25">
      <c r="A59" s="6">
        <v>29</v>
      </c>
      <c r="B59" s="7" t="s">
        <v>62</v>
      </c>
      <c r="C59" s="8" t="s">
        <v>32</v>
      </c>
      <c r="D59" s="8" t="s">
        <v>32</v>
      </c>
      <c r="E59" s="8" t="s">
        <v>32</v>
      </c>
      <c r="F59" s="8" t="s">
        <v>32</v>
      </c>
      <c r="G59" s="8" t="s">
        <v>32</v>
      </c>
      <c r="H59" s="8" t="s">
        <v>32</v>
      </c>
      <c r="I59" s="8" t="s">
        <v>32</v>
      </c>
      <c r="J59" s="8" t="s">
        <v>32</v>
      </c>
      <c r="K59" s="8"/>
      <c r="L59" s="8" t="s">
        <v>32</v>
      </c>
      <c r="M59" s="8" t="s">
        <v>32</v>
      </c>
      <c r="N59" s="8" t="s">
        <v>32</v>
      </c>
      <c r="O59" s="8" t="s">
        <v>32</v>
      </c>
      <c r="P59" s="8" t="s">
        <v>32</v>
      </c>
      <c r="Q59" s="8" t="s">
        <v>32</v>
      </c>
      <c r="R59" s="8" t="s">
        <v>32</v>
      </c>
      <c r="S59" s="8" t="s">
        <v>32</v>
      </c>
      <c r="T59" s="8" t="s">
        <v>32</v>
      </c>
      <c r="U59" s="8" t="s">
        <v>32</v>
      </c>
      <c r="V59" s="8" t="s">
        <v>32</v>
      </c>
      <c r="W59" s="8" t="s">
        <v>32</v>
      </c>
      <c r="X59" s="8" t="s">
        <v>32</v>
      </c>
      <c r="Y59" s="8" t="s">
        <v>32</v>
      </c>
      <c r="Z59" s="8" t="s">
        <v>32</v>
      </c>
      <c r="AA59" s="8" t="s">
        <v>32</v>
      </c>
      <c r="AB59" s="9">
        <f t="shared" si="1"/>
        <v>0</v>
      </c>
      <c r="AC59" s="10"/>
      <c r="AD59" s="11">
        <v>0</v>
      </c>
      <c r="AE59" s="11"/>
    </row>
    <row r="60" spans="1:31" x14ac:dyDescent="0.25">
      <c r="A60" s="6">
        <v>32</v>
      </c>
      <c r="B60" s="7" t="s">
        <v>65</v>
      </c>
      <c r="C60" s="8" t="s">
        <v>32</v>
      </c>
      <c r="D60" s="8" t="s">
        <v>32</v>
      </c>
      <c r="E60" s="8" t="s">
        <v>32</v>
      </c>
      <c r="F60" s="8" t="s">
        <v>32</v>
      </c>
      <c r="G60" s="8" t="s">
        <v>32</v>
      </c>
      <c r="H60" s="8" t="s">
        <v>32</v>
      </c>
      <c r="I60" s="8" t="s">
        <v>32</v>
      </c>
      <c r="J60" s="8" t="s">
        <v>32</v>
      </c>
      <c r="K60" s="8"/>
      <c r="L60" s="8" t="s">
        <v>32</v>
      </c>
      <c r="M60" s="8" t="s">
        <v>32</v>
      </c>
      <c r="N60" s="8" t="s">
        <v>32</v>
      </c>
      <c r="O60" s="8" t="s">
        <v>32</v>
      </c>
      <c r="P60" s="8" t="s">
        <v>32</v>
      </c>
      <c r="Q60" s="8" t="s">
        <v>32</v>
      </c>
      <c r="R60" s="8" t="s">
        <v>32</v>
      </c>
      <c r="S60" s="8" t="s">
        <v>32</v>
      </c>
      <c r="T60" s="8" t="s">
        <v>32</v>
      </c>
      <c r="U60" s="8" t="s">
        <v>32</v>
      </c>
      <c r="V60" s="8" t="s">
        <v>32</v>
      </c>
      <c r="W60" s="8" t="s">
        <v>32</v>
      </c>
      <c r="X60" s="8" t="s">
        <v>32</v>
      </c>
      <c r="Y60" s="8" t="s">
        <v>32</v>
      </c>
      <c r="Z60" s="8" t="s">
        <v>32</v>
      </c>
      <c r="AA60" s="8" t="s">
        <v>32</v>
      </c>
      <c r="AB60" s="9">
        <f t="shared" si="1"/>
        <v>0</v>
      </c>
      <c r="AC60" s="10"/>
      <c r="AD60" s="17">
        <v>0</v>
      </c>
      <c r="AE60" s="11"/>
    </row>
    <row r="61" spans="1:31" ht="13.5" customHeight="1" x14ac:dyDescent="0.25">
      <c r="A61" s="6">
        <v>45</v>
      </c>
      <c r="B61" s="7" t="s">
        <v>78</v>
      </c>
      <c r="C61" s="8" t="s">
        <v>32</v>
      </c>
      <c r="D61" s="8" t="s">
        <v>32</v>
      </c>
      <c r="E61" s="8" t="s">
        <v>32</v>
      </c>
      <c r="F61" s="8" t="s">
        <v>32</v>
      </c>
      <c r="G61" s="8" t="s">
        <v>32</v>
      </c>
      <c r="H61" s="8" t="s">
        <v>32</v>
      </c>
      <c r="I61" s="8" t="s">
        <v>32</v>
      </c>
      <c r="J61" s="8" t="s">
        <v>32</v>
      </c>
      <c r="K61" s="8"/>
      <c r="L61" s="8" t="s">
        <v>32</v>
      </c>
      <c r="M61" s="8" t="s">
        <v>32</v>
      </c>
      <c r="N61" s="8" t="s">
        <v>32</v>
      </c>
      <c r="O61" s="8" t="s">
        <v>32</v>
      </c>
      <c r="P61" s="8" t="s">
        <v>32</v>
      </c>
      <c r="Q61" s="8" t="s">
        <v>32</v>
      </c>
      <c r="R61" s="8" t="s">
        <v>32</v>
      </c>
      <c r="S61" s="8" t="s">
        <v>32</v>
      </c>
      <c r="T61" s="8" t="s">
        <v>32</v>
      </c>
      <c r="U61" s="8" t="s">
        <v>32</v>
      </c>
      <c r="V61" s="8" t="s">
        <v>32</v>
      </c>
      <c r="W61" s="8" t="s">
        <v>32</v>
      </c>
      <c r="X61" s="8" t="s">
        <v>32</v>
      </c>
      <c r="Y61" s="8" t="s">
        <v>32</v>
      </c>
      <c r="Z61" s="8" t="s">
        <v>32</v>
      </c>
      <c r="AA61" s="8" t="s">
        <v>32</v>
      </c>
      <c r="AB61" s="9">
        <f t="shared" si="1"/>
        <v>0</v>
      </c>
      <c r="AC61" s="10"/>
      <c r="AD61" s="11">
        <v>0</v>
      </c>
      <c r="AE61" s="11"/>
    </row>
    <row r="62" spans="1:31" ht="13.5" customHeight="1" x14ac:dyDescent="0.25">
      <c r="A62" s="6">
        <v>46</v>
      </c>
      <c r="B62" s="7" t="s">
        <v>79</v>
      </c>
      <c r="C62" s="8" t="s">
        <v>32</v>
      </c>
      <c r="D62" s="8" t="s">
        <v>32</v>
      </c>
      <c r="E62" s="8" t="s">
        <v>32</v>
      </c>
      <c r="F62" s="8" t="s">
        <v>32</v>
      </c>
      <c r="G62" s="8" t="s">
        <v>32</v>
      </c>
      <c r="H62" s="8" t="s">
        <v>32</v>
      </c>
      <c r="I62" s="8" t="s">
        <v>32</v>
      </c>
      <c r="J62" s="8" t="s">
        <v>32</v>
      </c>
      <c r="K62" s="8"/>
      <c r="L62" s="8" t="s">
        <v>32</v>
      </c>
      <c r="M62" s="8" t="s">
        <v>32</v>
      </c>
      <c r="N62" s="8" t="s">
        <v>32</v>
      </c>
      <c r="O62" s="8" t="s">
        <v>32</v>
      </c>
      <c r="P62" s="8" t="s">
        <v>32</v>
      </c>
      <c r="Q62" s="8" t="s">
        <v>32</v>
      </c>
      <c r="R62" s="8" t="s">
        <v>32</v>
      </c>
      <c r="S62" s="8" t="s">
        <v>32</v>
      </c>
      <c r="T62" s="8" t="s">
        <v>32</v>
      </c>
      <c r="U62" s="8" t="s">
        <v>32</v>
      </c>
      <c r="V62" s="8" t="s">
        <v>32</v>
      </c>
      <c r="W62" s="8" t="s">
        <v>32</v>
      </c>
      <c r="X62" s="8" t="s">
        <v>32</v>
      </c>
      <c r="Y62" s="8" t="s">
        <v>32</v>
      </c>
      <c r="Z62" s="8" t="s">
        <v>32</v>
      </c>
      <c r="AA62" s="8" t="s">
        <v>32</v>
      </c>
      <c r="AB62" s="9">
        <f t="shared" si="1"/>
        <v>0</v>
      </c>
      <c r="AC62" s="10"/>
      <c r="AD62" s="17">
        <v>0</v>
      </c>
      <c r="AE62" s="11"/>
    </row>
    <row r="63" spans="1:31" ht="13.5" customHeight="1" x14ac:dyDescent="0.25">
      <c r="A63" s="6">
        <v>47</v>
      </c>
      <c r="B63" s="7" t="s">
        <v>80</v>
      </c>
      <c r="C63" s="8" t="s">
        <v>32</v>
      </c>
      <c r="D63" s="8" t="s">
        <v>32</v>
      </c>
      <c r="E63" s="8" t="s">
        <v>32</v>
      </c>
      <c r="F63" s="8" t="s">
        <v>32</v>
      </c>
      <c r="G63" s="8" t="s">
        <v>32</v>
      </c>
      <c r="H63" s="8" t="s">
        <v>32</v>
      </c>
      <c r="I63" s="8" t="s">
        <v>32</v>
      </c>
      <c r="J63" s="8" t="s">
        <v>32</v>
      </c>
      <c r="K63" s="6"/>
      <c r="L63" s="8" t="s">
        <v>32</v>
      </c>
      <c r="M63" s="8" t="s">
        <v>32</v>
      </c>
      <c r="N63" s="8" t="s">
        <v>32</v>
      </c>
      <c r="O63" s="8" t="s">
        <v>32</v>
      </c>
      <c r="P63" s="8" t="s">
        <v>32</v>
      </c>
      <c r="Q63" s="8" t="s">
        <v>32</v>
      </c>
      <c r="R63" s="8" t="s">
        <v>32</v>
      </c>
      <c r="S63" s="8" t="s">
        <v>32</v>
      </c>
      <c r="T63" s="8" t="s">
        <v>32</v>
      </c>
      <c r="U63" s="8" t="s">
        <v>32</v>
      </c>
      <c r="V63" s="8" t="s">
        <v>32</v>
      </c>
      <c r="W63" s="8" t="s">
        <v>32</v>
      </c>
      <c r="X63" s="8" t="s">
        <v>32</v>
      </c>
      <c r="Y63" s="8" t="s">
        <v>32</v>
      </c>
      <c r="Z63" s="8" t="s">
        <v>32</v>
      </c>
      <c r="AA63" s="8" t="s">
        <v>32</v>
      </c>
      <c r="AB63" s="9">
        <f t="shared" si="1"/>
        <v>0</v>
      </c>
      <c r="AC63" s="10"/>
      <c r="AD63" s="11">
        <v>0</v>
      </c>
      <c r="AE63" s="11"/>
    </row>
    <row r="64" spans="1:31" ht="13.5" customHeight="1" x14ac:dyDescent="0.25">
      <c r="A64" s="6">
        <v>48</v>
      </c>
      <c r="B64" s="7" t="s">
        <v>81</v>
      </c>
      <c r="C64" s="8" t="s">
        <v>32</v>
      </c>
      <c r="D64" s="8" t="s">
        <v>32</v>
      </c>
      <c r="E64" s="8" t="s">
        <v>32</v>
      </c>
      <c r="F64" s="8" t="s">
        <v>32</v>
      </c>
      <c r="G64" s="8" t="s">
        <v>32</v>
      </c>
      <c r="H64" s="8" t="s">
        <v>32</v>
      </c>
      <c r="I64" s="8" t="s">
        <v>32</v>
      </c>
      <c r="J64" s="8" t="s">
        <v>32</v>
      </c>
      <c r="K64" s="6"/>
      <c r="L64" s="8" t="s">
        <v>32</v>
      </c>
      <c r="M64" s="8" t="s">
        <v>32</v>
      </c>
      <c r="N64" s="8" t="s">
        <v>32</v>
      </c>
      <c r="O64" s="8" t="s">
        <v>32</v>
      </c>
      <c r="P64" s="8" t="s">
        <v>32</v>
      </c>
      <c r="Q64" s="8" t="s">
        <v>32</v>
      </c>
      <c r="R64" s="8" t="s">
        <v>32</v>
      </c>
      <c r="S64" s="8" t="s">
        <v>32</v>
      </c>
      <c r="T64" s="8" t="s">
        <v>32</v>
      </c>
      <c r="U64" s="8" t="s">
        <v>32</v>
      </c>
      <c r="V64" s="8" t="s">
        <v>32</v>
      </c>
      <c r="W64" s="8" t="s">
        <v>32</v>
      </c>
      <c r="X64" s="8" t="s">
        <v>32</v>
      </c>
      <c r="Y64" s="8" t="s">
        <v>32</v>
      </c>
      <c r="Z64" s="8" t="s">
        <v>32</v>
      </c>
      <c r="AA64" s="8" t="s">
        <v>32</v>
      </c>
      <c r="AB64" s="9">
        <f t="shared" si="1"/>
        <v>0</v>
      </c>
      <c r="AC64" s="10"/>
      <c r="AD64" s="11">
        <v>0</v>
      </c>
      <c r="AE64" s="11"/>
    </row>
    <row r="65" spans="1:31" x14ac:dyDescent="0.25">
      <c r="A65" s="14">
        <v>55</v>
      </c>
      <c r="B65" s="7" t="s">
        <v>88</v>
      </c>
      <c r="C65" s="8" t="s">
        <v>32</v>
      </c>
      <c r="D65" s="8" t="s">
        <v>32</v>
      </c>
      <c r="E65" s="8" t="s">
        <v>32</v>
      </c>
      <c r="F65" s="8" t="s">
        <v>32</v>
      </c>
      <c r="G65" s="8" t="s">
        <v>32</v>
      </c>
      <c r="H65" s="8" t="s">
        <v>32</v>
      </c>
      <c r="I65" s="8" t="s">
        <v>32</v>
      </c>
      <c r="J65" s="8" t="s">
        <v>32</v>
      </c>
      <c r="K65" s="8"/>
      <c r="L65" s="8" t="s">
        <v>32</v>
      </c>
      <c r="M65" s="8" t="s">
        <v>32</v>
      </c>
      <c r="N65" s="8" t="s">
        <v>32</v>
      </c>
      <c r="O65" s="8" t="s">
        <v>32</v>
      </c>
      <c r="P65" s="8" t="s">
        <v>32</v>
      </c>
      <c r="Q65" s="8" t="s">
        <v>32</v>
      </c>
      <c r="R65" s="8" t="s">
        <v>32</v>
      </c>
      <c r="S65" s="8" t="s">
        <v>32</v>
      </c>
      <c r="T65" s="8" t="s">
        <v>32</v>
      </c>
      <c r="U65" s="8" t="s">
        <v>32</v>
      </c>
      <c r="V65" s="8" t="s">
        <v>32</v>
      </c>
      <c r="W65" s="8" t="s">
        <v>32</v>
      </c>
      <c r="X65" s="8" t="s">
        <v>32</v>
      </c>
      <c r="Y65" s="8" t="s">
        <v>32</v>
      </c>
      <c r="Z65" s="8" t="s">
        <v>32</v>
      </c>
      <c r="AA65" s="8" t="s">
        <v>32</v>
      </c>
      <c r="AB65" s="9">
        <f t="shared" si="1"/>
        <v>0</v>
      </c>
      <c r="AC65" s="10"/>
      <c r="AD65" s="17">
        <v>0</v>
      </c>
      <c r="AE65" s="11"/>
    </row>
    <row r="66" spans="1:31" x14ac:dyDescent="0.25">
      <c r="A66" s="14">
        <v>56</v>
      </c>
      <c r="B66" s="7" t="s">
        <v>89</v>
      </c>
      <c r="C66" s="8" t="s">
        <v>32</v>
      </c>
      <c r="D66" s="8" t="s">
        <v>32</v>
      </c>
      <c r="E66" s="8" t="s">
        <v>32</v>
      </c>
      <c r="F66" s="8" t="s">
        <v>32</v>
      </c>
      <c r="G66" s="8" t="s">
        <v>32</v>
      </c>
      <c r="H66" s="8" t="s">
        <v>32</v>
      </c>
      <c r="I66" s="8" t="s">
        <v>32</v>
      </c>
      <c r="J66" s="8" t="s">
        <v>32</v>
      </c>
      <c r="K66" s="8"/>
      <c r="L66" s="8" t="s">
        <v>32</v>
      </c>
      <c r="M66" s="8" t="s">
        <v>32</v>
      </c>
      <c r="N66" s="8" t="s">
        <v>32</v>
      </c>
      <c r="O66" s="8" t="s">
        <v>32</v>
      </c>
      <c r="P66" s="8" t="s">
        <v>32</v>
      </c>
      <c r="Q66" s="8" t="s">
        <v>32</v>
      </c>
      <c r="R66" s="8" t="s">
        <v>32</v>
      </c>
      <c r="S66" s="8" t="s">
        <v>32</v>
      </c>
      <c r="T66" s="8" t="s">
        <v>32</v>
      </c>
      <c r="U66" s="8" t="s">
        <v>32</v>
      </c>
      <c r="V66" s="8" t="s">
        <v>32</v>
      </c>
      <c r="W66" s="8" t="s">
        <v>32</v>
      </c>
      <c r="X66" s="8" t="s">
        <v>32</v>
      </c>
      <c r="Y66" s="8" t="s">
        <v>32</v>
      </c>
      <c r="Z66" s="8" t="s">
        <v>32</v>
      </c>
      <c r="AA66" s="8" t="s">
        <v>32</v>
      </c>
      <c r="AB66" s="9">
        <f t="shared" si="1"/>
        <v>0</v>
      </c>
      <c r="AC66" s="10"/>
      <c r="AD66" s="17">
        <v>0</v>
      </c>
      <c r="AE66" s="11"/>
    </row>
    <row r="67" spans="1:31" x14ac:dyDescent="0.25">
      <c r="A67" s="14">
        <v>57</v>
      </c>
      <c r="B67" s="7" t="s">
        <v>90</v>
      </c>
      <c r="C67" s="6" t="s">
        <v>32</v>
      </c>
      <c r="D67" s="8" t="s">
        <v>32</v>
      </c>
      <c r="E67" s="8" t="s">
        <v>32</v>
      </c>
      <c r="F67" s="8" t="s">
        <v>32</v>
      </c>
      <c r="G67" s="8" t="s">
        <v>32</v>
      </c>
      <c r="H67" s="8" t="s">
        <v>32</v>
      </c>
      <c r="I67" s="8" t="s">
        <v>32</v>
      </c>
      <c r="J67" s="6">
        <v>5</v>
      </c>
      <c r="K67" s="6"/>
      <c r="L67" s="8" t="s">
        <v>32</v>
      </c>
      <c r="M67" s="8" t="s">
        <v>32</v>
      </c>
      <c r="N67" s="8" t="s">
        <v>32</v>
      </c>
      <c r="O67" s="8" t="s">
        <v>32</v>
      </c>
      <c r="P67" s="8" t="s">
        <v>32</v>
      </c>
      <c r="Q67" s="8" t="s">
        <v>32</v>
      </c>
      <c r="R67" s="8" t="s">
        <v>32</v>
      </c>
      <c r="S67" s="8" t="s">
        <v>32</v>
      </c>
      <c r="T67" s="8" t="s">
        <v>32</v>
      </c>
      <c r="U67" s="8" t="s">
        <v>32</v>
      </c>
      <c r="V67" s="8" t="s">
        <v>32</v>
      </c>
      <c r="W67" s="8" t="s">
        <v>32</v>
      </c>
      <c r="X67" s="6">
        <v>5</v>
      </c>
      <c r="Y67" s="8" t="s">
        <v>32</v>
      </c>
      <c r="Z67" s="8" t="s">
        <v>32</v>
      </c>
      <c r="AA67" s="8" t="s">
        <v>32</v>
      </c>
      <c r="AB67" s="9">
        <f t="shared" si="1"/>
        <v>10</v>
      </c>
      <c r="AC67" s="10"/>
      <c r="AD67" s="11">
        <v>0</v>
      </c>
      <c r="AE67" s="11"/>
    </row>
    <row r="68" spans="1:31" x14ac:dyDescent="0.25">
      <c r="A68" s="14">
        <v>61</v>
      </c>
      <c r="B68" s="7" t="s">
        <v>94</v>
      </c>
      <c r="C68" s="8" t="s">
        <v>32</v>
      </c>
      <c r="D68" s="8" t="s">
        <v>32</v>
      </c>
      <c r="E68" s="8" t="s">
        <v>32</v>
      </c>
      <c r="F68" s="8" t="s">
        <v>32</v>
      </c>
      <c r="G68" s="8" t="s">
        <v>32</v>
      </c>
      <c r="H68" s="8" t="s">
        <v>32</v>
      </c>
      <c r="I68" s="8" t="s">
        <v>32</v>
      </c>
      <c r="J68" s="8" t="s">
        <v>32</v>
      </c>
      <c r="K68" s="8"/>
      <c r="L68" s="8" t="s">
        <v>32</v>
      </c>
      <c r="M68" s="8" t="s">
        <v>32</v>
      </c>
      <c r="N68" s="8" t="s">
        <v>32</v>
      </c>
      <c r="O68" s="8" t="s">
        <v>32</v>
      </c>
      <c r="P68" s="8" t="s">
        <v>32</v>
      </c>
      <c r="Q68" s="8" t="s">
        <v>32</v>
      </c>
      <c r="R68" s="8" t="s">
        <v>32</v>
      </c>
      <c r="S68" s="8" t="s">
        <v>32</v>
      </c>
      <c r="T68" s="8" t="s">
        <v>32</v>
      </c>
      <c r="U68" s="8" t="s">
        <v>32</v>
      </c>
      <c r="V68" s="8" t="s">
        <v>32</v>
      </c>
      <c r="W68" s="8" t="s">
        <v>32</v>
      </c>
      <c r="X68" s="8" t="s">
        <v>32</v>
      </c>
      <c r="Y68" s="8" t="s">
        <v>32</v>
      </c>
      <c r="Z68" s="8" t="s">
        <v>32</v>
      </c>
      <c r="AA68" s="8" t="s">
        <v>32</v>
      </c>
      <c r="AB68" s="9">
        <f t="shared" si="1"/>
        <v>0</v>
      </c>
      <c r="AC68" s="10"/>
      <c r="AD68" s="11">
        <v>0</v>
      </c>
      <c r="AE68" s="11"/>
    </row>
    <row r="69" spans="1:31" x14ac:dyDescent="0.25">
      <c r="A69" s="14">
        <v>64</v>
      </c>
      <c r="B69" s="7" t="s">
        <v>97</v>
      </c>
      <c r="C69" s="8" t="s">
        <v>32</v>
      </c>
      <c r="D69" s="8" t="s">
        <v>32</v>
      </c>
      <c r="E69" s="8" t="s">
        <v>32</v>
      </c>
      <c r="F69" s="8" t="s">
        <v>32</v>
      </c>
      <c r="G69" s="8" t="s">
        <v>32</v>
      </c>
      <c r="H69" s="8" t="s">
        <v>32</v>
      </c>
      <c r="I69" s="8" t="s">
        <v>32</v>
      </c>
      <c r="J69" s="8" t="s">
        <v>32</v>
      </c>
      <c r="K69" s="8"/>
      <c r="L69" s="8" t="s">
        <v>32</v>
      </c>
      <c r="M69" s="8" t="s">
        <v>32</v>
      </c>
      <c r="N69" s="8" t="s">
        <v>32</v>
      </c>
      <c r="O69" s="8" t="s">
        <v>32</v>
      </c>
      <c r="P69" s="8" t="s">
        <v>32</v>
      </c>
      <c r="Q69" s="8" t="s">
        <v>32</v>
      </c>
      <c r="R69" s="8" t="s">
        <v>32</v>
      </c>
      <c r="S69" s="8" t="s">
        <v>32</v>
      </c>
      <c r="T69" s="8" t="s">
        <v>32</v>
      </c>
      <c r="U69" s="8" t="s">
        <v>32</v>
      </c>
      <c r="V69" s="8" t="s">
        <v>32</v>
      </c>
      <c r="W69" s="8" t="s">
        <v>32</v>
      </c>
      <c r="X69" s="8" t="s">
        <v>32</v>
      </c>
      <c r="Y69" s="8" t="s">
        <v>32</v>
      </c>
      <c r="Z69" s="8" t="s">
        <v>32</v>
      </c>
      <c r="AA69" s="8" t="s">
        <v>32</v>
      </c>
      <c r="AB69" s="9">
        <f t="shared" si="1"/>
        <v>0</v>
      </c>
      <c r="AC69" s="10"/>
      <c r="AD69" s="17">
        <v>0</v>
      </c>
      <c r="AE69" s="11"/>
    </row>
    <row r="70" spans="1:31" x14ac:dyDescent="0.25">
      <c r="A70" s="14">
        <v>66</v>
      </c>
      <c r="B70" s="7" t="s">
        <v>99</v>
      </c>
      <c r="C70" s="8" t="s">
        <v>32</v>
      </c>
      <c r="D70" s="8" t="s">
        <v>32</v>
      </c>
      <c r="E70" s="8" t="s">
        <v>32</v>
      </c>
      <c r="F70" s="8" t="s">
        <v>32</v>
      </c>
      <c r="G70" s="8" t="s">
        <v>32</v>
      </c>
      <c r="H70" s="8" t="s">
        <v>32</v>
      </c>
      <c r="I70" s="8" t="s">
        <v>32</v>
      </c>
      <c r="J70" s="8" t="s">
        <v>32</v>
      </c>
      <c r="K70" s="8"/>
      <c r="L70" s="8" t="s">
        <v>32</v>
      </c>
      <c r="M70" s="8" t="s">
        <v>32</v>
      </c>
      <c r="N70" s="8" t="s">
        <v>32</v>
      </c>
      <c r="O70" s="8" t="s">
        <v>32</v>
      </c>
      <c r="P70" s="8" t="s">
        <v>32</v>
      </c>
      <c r="Q70" s="8" t="s">
        <v>32</v>
      </c>
      <c r="R70" s="8" t="s">
        <v>32</v>
      </c>
      <c r="S70" s="8" t="s">
        <v>32</v>
      </c>
      <c r="T70" s="8" t="s">
        <v>32</v>
      </c>
      <c r="U70" s="8" t="s">
        <v>32</v>
      </c>
      <c r="V70" s="8" t="s">
        <v>32</v>
      </c>
      <c r="W70" s="8" t="s">
        <v>32</v>
      </c>
      <c r="X70" s="8" t="s">
        <v>32</v>
      </c>
      <c r="Y70" s="8" t="s">
        <v>32</v>
      </c>
      <c r="Z70" s="8" t="s">
        <v>32</v>
      </c>
      <c r="AA70" s="8" t="s">
        <v>32</v>
      </c>
      <c r="AB70" s="9">
        <f t="shared" si="1"/>
        <v>0</v>
      </c>
      <c r="AC70" s="10"/>
      <c r="AD70" s="11">
        <v>0</v>
      </c>
      <c r="AE70" s="11"/>
    </row>
    <row r="71" spans="1:31" x14ac:dyDescent="0.25">
      <c r="A71" s="14">
        <v>67</v>
      </c>
      <c r="B71" s="7" t="s">
        <v>100</v>
      </c>
      <c r="C71" s="8" t="s">
        <v>32</v>
      </c>
      <c r="D71" s="8" t="s">
        <v>32</v>
      </c>
      <c r="E71" s="8" t="s">
        <v>32</v>
      </c>
      <c r="F71" s="8" t="s">
        <v>32</v>
      </c>
      <c r="G71" s="8" t="s">
        <v>32</v>
      </c>
      <c r="H71" s="8" t="s">
        <v>32</v>
      </c>
      <c r="I71" s="8" t="s">
        <v>32</v>
      </c>
      <c r="J71" s="8" t="s">
        <v>32</v>
      </c>
      <c r="K71" s="8"/>
      <c r="L71" s="8" t="s">
        <v>32</v>
      </c>
      <c r="M71" s="8" t="s">
        <v>32</v>
      </c>
      <c r="N71" s="8" t="s">
        <v>32</v>
      </c>
      <c r="O71" s="8" t="s">
        <v>32</v>
      </c>
      <c r="P71" s="8" t="s">
        <v>32</v>
      </c>
      <c r="Q71" s="8" t="s">
        <v>32</v>
      </c>
      <c r="R71" s="8" t="s">
        <v>32</v>
      </c>
      <c r="S71" s="8" t="s">
        <v>32</v>
      </c>
      <c r="T71" s="8" t="s">
        <v>32</v>
      </c>
      <c r="U71" s="8" t="s">
        <v>32</v>
      </c>
      <c r="V71" s="8" t="s">
        <v>32</v>
      </c>
      <c r="W71" s="8" t="s">
        <v>32</v>
      </c>
      <c r="X71" s="8" t="s">
        <v>32</v>
      </c>
      <c r="Y71" s="8" t="s">
        <v>32</v>
      </c>
      <c r="Z71" s="8" t="s">
        <v>32</v>
      </c>
      <c r="AA71" s="8" t="s">
        <v>32</v>
      </c>
      <c r="AB71" s="9">
        <f t="shared" si="1"/>
        <v>0</v>
      </c>
      <c r="AC71" s="10"/>
      <c r="AD71" s="11">
        <v>0</v>
      </c>
      <c r="AE71" s="11"/>
    </row>
    <row r="72" spans="1:31" x14ac:dyDescent="0.25">
      <c r="A72" s="14">
        <v>68</v>
      </c>
      <c r="B72" s="7" t="s">
        <v>101</v>
      </c>
      <c r="C72" s="8" t="s">
        <v>32</v>
      </c>
      <c r="D72" s="8" t="s">
        <v>32</v>
      </c>
      <c r="E72" s="8" t="s">
        <v>32</v>
      </c>
      <c r="F72" s="8" t="s">
        <v>32</v>
      </c>
      <c r="G72" s="8" t="s">
        <v>32</v>
      </c>
      <c r="H72" s="8" t="s">
        <v>32</v>
      </c>
      <c r="I72" s="8" t="s">
        <v>32</v>
      </c>
      <c r="J72" s="8" t="s">
        <v>32</v>
      </c>
      <c r="K72" s="8"/>
      <c r="L72" s="8" t="s">
        <v>32</v>
      </c>
      <c r="M72" s="8" t="s">
        <v>32</v>
      </c>
      <c r="N72" s="8" t="s">
        <v>32</v>
      </c>
      <c r="O72" s="8" t="s">
        <v>32</v>
      </c>
      <c r="P72" s="8" t="s">
        <v>32</v>
      </c>
      <c r="Q72" s="8" t="s">
        <v>32</v>
      </c>
      <c r="R72" s="8" t="s">
        <v>32</v>
      </c>
      <c r="S72" s="8" t="s">
        <v>32</v>
      </c>
      <c r="T72" s="8" t="s">
        <v>32</v>
      </c>
      <c r="U72" s="8" t="s">
        <v>32</v>
      </c>
      <c r="V72" s="8" t="s">
        <v>32</v>
      </c>
      <c r="W72" s="8" t="s">
        <v>32</v>
      </c>
      <c r="X72" s="8" t="s">
        <v>32</v>
      </c>
      <c r="Y72" s="8" t="s">
        <v>32</v>
      </c>
      <c r="Z72" s="8" t="s">
        <v>32</v>
      </c>
      <c r="AA72" s="8" t="s">
        <v>32</v>
      </c>
      <c r="AB72" s="9">
        <f t="shared" si="1"/>
        <v>0</v>
      </c>
      <c r="AC72" s="10"/>
      <c r="AD72" s="11">
        <v>0</v>
      </c>
      <c r="AE72" s="11"/>
    </row>
    <row r="73" spans="1:31" x14ac:dyDescent="0.25">
      <c r="A73" s="14"/>
      <c r="B73" s="7"/>
      <c r="C73" s="6"/>
      <c r="D73" s="8"/>
      <c r="E73" s="8"/>
      <c r="F73" s="6"/>
      <c r="G73" s="6"/>
      <c r="H73" s="6"/>
      <c r="I73" s="6"/>
      <c r="J73" s="6"/>
      <c r="K73" s="6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2"/>
      <c r="AC73" s="10"/>
      <c r="AD73" s="11"/>
      <c r="AE73" s="11"/>
    </row>
    <row r="74" spans="1:31" x14ac:dyDescent="0.25">
      <c r="A74" s="6"/>
      <c r="B74" s="7"/>
      <c r="C74" s="6"/>
      <c r="D74" s="8"/>
      <c r="E74" s="8"/>
      <c r="F74" s="6"/>
      <c r="G74" s="6"/>
      <c r="H74" s="8"/>
      <c r="I74" s="6"/>
      <c r="J74" s="6"/>
      <c r="K74" s="6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12"/>
      <c r="AC74" s="10"/>
      <c r="AD74" s="11"/>
      <c r="AE74" s="11"/>
    </row>
    <row r="75" spans="1:31" x14ac:dyDescent="0.25">
      <c r="A75" s="6"/>
      <c r="B75" s="7"/>
      <c r="C75" s="6"/>
      <c r="D75" s="8"/>
      <c r="E75" s="8"/>
      <c r="F75" s="6"/>
      <c r="G75" s="6"/>
      <c r="H75" s="6"/>
      <c r="I75" s="6"/>
      <c r="J75" s="6"/>
      <c r="K75" s="6"/>
      <c r="L75" s="8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12"/>
      <c r="AC75" s="10"/>
      <c r="AD75" s="11"/>
      <c r="AE75" s="11"/>
    </row>
    <row r="76" spans="1:31" x14ac:dyDescent="0.25">
      <c r="A76" s="6"/>
      <c r="B76" s="7"/>
      <c r="C76" s="6"/>
      <c r="D76" s="8"/>
      <c r="E76" s="8"/>
      <c r="F76" s="6"/>
      <c r="G76" s="6"/>
      <c r="H76" s="6"/>
      <c r="I76" s="6"/>
      <c r="J76" s="6"/>
      <c r="K76" s="6"/>
      <c r="L76" s="8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12"/>
      <c r="AC76" s="10"/>
      <c r="AD76" s="11"/>
      <c r="AE76" s="11"/>
    </row>
    <row r="77" spans="1:31" x14ac:dyDescent="0.25">
      <c r="A77" s="6"/>
      <c r="B77" s="7"/>
      <c r="C77" s="6"/>
      <c r="D77" s="8"/>
      <c r="E77" s="8"/>
      <c r="F77" s="6"/>
      <c r="G77" s="6"/>
      <c r="H77" s="6"/>
      <c r="I77" s="6"/>
      <c r="J77" s="6"/>
      <c r="K77" s="6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12"/>
      <c r="AC77" s="10"/>
      <c r="AD77" s="11"/>
      <c r="AE77" s="11"/>
    </row>
    <row r="78" spans="1:31" x14ac:dyDescent="0.25">
      <c r="A78" s="6"/>
      <c r="B78" s="7"/>
      <c r="C78" s="6"/>
      <c r="D78" s="8"/>
      <c r="E78" s="8"/>
      <c r="F78" s="6"/>
      <c r="G78" s="6"/>
      <c r="H78" s="6"/>
      <c r="I78" s="6"/>
      <c r="J78" s="6"/>
      <c r="K78" s="6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12"/>
      <c r="AC78" s="10"/>
      <c r="AD78" s="11"/>
      <c r="AE78" s="11"/>
    </row>
    <row r="79" spans="1:31" x14ac:dyDescent="0.25">
      <c r="A79" s="6"/>
      <c r="B79" s="7"/>
      <c r="C79" s="6"/>
      <c r="D79" s="8"/>
      <c r="E79" s="8"/>
      <c r="F79" s="6"/>
      <c r="G79" s="6"/>
      <c r="H79" s="6"/>
      <c r="I79" s="6"/>
      <c r="J79" s="6"/>
      <c r="K79" s="6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9"/>
      <c r="AC79" s="10"/>
      <c r="AD79" s="11"/>
      <c r="AE79" s="11"/>
    </row>
    <row r="80" spans="1:31" x14ac:dyDescent="0.25">
      <c r="A80" s="6"/>
      <c r="B80" s="7"/>
      <c r="C80" s="6"/>
      <c r="D80" s="8"/>
      <c r="E80" s="8"/>
      <c r="F80" s="6"/>
      <c r="G80" s="6"/>
      <c r="H80" s="6"/>
      <c r="I80" s="6"/>
      <c r="J80" s="6"/>
      <c r="K80" s="6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12"/>
      <c r="AC80" s="10"/>
      <c r="AD80" s="11"/>
      <c r="AE80" s="11"/>
    </row>
    <row r="81" spans="1:31" x14ac:dyDescent="0.25">
      <c r="A81" s="6"/>
      <c r="B81" s="7"/>
      <c r="C81" s="6"/>
      <c r="D81" s="8"/>
      <c r="E81" s="8"/>
      <c r="F81" s="6"/>
      <c r="G81" s="6"/>
      <c r="H81" s="6"/>
      <c r="I81" s="6"/>
      <c r="J81" s="6"/>
      <c r="K81" s="6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12"/>
      <c r="AC81" s="10"/>
      <c r="AD81" s="11"/>
      <c r="AE81" s="11"/>
    </row>
    <row r="82" spans="1:31" x14ac:dyDescent="0.25">
      <c r="A82" s="6"/>
      <c r="B82" s="7"/>
      <c r="C82" s="6"/>
      <c r="D82" s="8"/>
      <c r="E82" s="8"/>
      <c r="F82" s="6"/>
      <c r="G82" s="6"/>
      <c r="H82" s="6"/>
      <c r="I82" s="6"/>
      <c r="J82" s="6"/>
      <c r="K82" s="6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12"/>
      <c r="AC82" s="10"/>
      <c r="AD82" s="11"/>
      <c r="AE82" s="11"/>
    </row>
    <row r="83" spans="1:31" x14ac:dyDescent="0.25">
      <c r="A83" s="6"/>
      <c r="B83" s="7"/>
      <c r="C83" s="6"/>
      <c r="D83" s="8"/>
      <c r="E83" s="8"/>
      <c r="F83" s="6"/>
      <c r="G83" s="6"/>
      <c r="H83" s="6"/>
      <c r="I83" s="6"/>
      <c r="J83" s="6"/>
      <c r="K83" s="6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8"/>
      <c r="X83" s="8"/>
      <c r="Y83" s="8"/>
      <c r="Z83" s="8"/>
      <c r="AA83" s="6"/>
      <c r="AB83" s="12"/>
      <c r="AC83" s="10"/>
      <c r="AD83" s="11"/>
      <c r="AE83" s="11"/>
    </row>
    <row r="84" spans="1:31" x14ac:dyDescent="0.25">
      <c r="A84" s="14"/>
      <c r="B84" s="7"/>
      <c r="C84" s="6"/>
      <c r="D84" s="8"/>
      <c r="E84" s="8"/>
      <c r="F84" s="6"/>
      <c r="G84" s="6"/>
      <c r="H84" s="6"/>
      <c r="I84" s="6"/>
      <c r="J84" s="6"/>
      <c r="K84" s="6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12"/>
      <c r="AC84" s="10"/>
      <c r="AD84" s="11"/>
      <c r="AE84" s="11"/>
    </row>
    <row r="85" spans="1:31" x14ac:dyDescent="0.25">
      <c r="A85" s="6"/>
      <c r="B85" s="7"/>
      <c r="C85" s="6"/>
      <c r="D85" s="8"/>
      <c r="E85" s="8"/>
      <c r="F85" s="6"/>
      <c r="G85" s="6"/>
      <c r="H85" s="6"/>
      <c r="I85" s="6"/>
      <c r="J85" s="6"/>
      <c r="K85" s="6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12"/>
      <c r="AC85" s="10"/>
      <c r="AD85" s="12"/>
      <c r="AE85" s="11"/>
    </row>
    <row r="86" spans="1:31" x14ac:dyDescent="0.25">
      <c r="A86" s="6"/>
      <c r="B86" s="7"/>
      <c r="C86" s="6"/>
      <c r="D86" s="8"/>
      <c r="E86" s="8"/>
      <c r="F86" s="6"/>
      <c r="G86" s="6"/>
      <c r="H86" s="6"/>
      <c r="I86" s="6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12"/>
      <c r="AC86" s="10"/>
      <c r="AD86" s="11"/>
      <c r="AE86" s="11"/>
    </row>
    <row r="87" spans="1:31" x14ac:dyDescent="0.25">
      <c r="A87" s="6"/>
      <c r="B87" s="7"/>
      <c r="C87" s="6"/>
      <c r="D87" s="8"/>
      <c r="E87" s="8"/>
      <c r="F87" s="6"/>
      <c r="G87" s="6"/>
      <c r="H87" s="6"/>
      <c r="I87" s="6"/>
      <c r="J87" s="6"/>
      <c r="K87" s="6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12"/>
      <c r="AC87" s="10"/>
      <c r="AD87" s="11"/>
      <c r="AE87" s="11"/>
    </row>
    <row r="88" spans="1:31" x14ac:dyDescent="0.25">
      <c r="A88" s="14"/>
      <c r="B88" s="7"/>
      <c r="C88" s="6"/>
      <c r="D88" s="8"/>
      <c r="E88" s="8"/>
      <c r="F88" s="6"/>
      <c r="G88" s="6"/>
      <c r="H88" s="6"/>
      <c r="I88" s="6"/>
      <c r="J88" s="6"/>
      <c r="K88" s="6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12"/>
      <c r="AC88" s="10"/>
      <c r="AD88" s="11"/>
      <c r="AE88" s="11"/>
    </row>
    <row r="89" spans="1:31" x14ac:dyDescent="0.25">
      <c r="A89" s="6"/>
      <c r="B89" s="7"/>
      <c r="C89" s="6"/>
      <c r="D89" s="8"/>
      <c r="E89" s="8"/>
      <c r="F89" s="6"/>
      <c r="G89" s="6"/>
      <c r="H89" s="6"/>
      <c r="I89" s="6"/>
      <c r="J89" s="6"/>
      <c r="K89" s="6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12"/>
      <c r="AC89" s="10"/>
      <c r="AD89" s="11"/>
      <c r="AE89" s="11"/>
    </row>
    <row r="90" spans="1:31" x14ac:dyDescent="0.25">
      <c r="A90" s="6"/>
      <c r="B90" s="7"/>
      <c r="C90" s="6"/>
      <c r="D90" s="8"/>
      <c r="E90" s="8"/>
      <c r="F90" s="6"/>
      <c r="G90" s="6"/>
      <c r="H90" s="6"/>
      <c r="I90" s="6"/>
      <c r="J90" s="6"/>
      <c r="K90" s="6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8"/>
      <c r="X90" s="8"/>
      <c r="Y90" s="8"/>
      <c r="Z90" s="8"/>
      <c r="AA90" s="6"/>
      <c r="AB90" s="12"/>
      <c r="AC90" s="10"/>
      <c r="AD90" s="11"/>
      <c r="AE90" s="11"/>
    </row>
    <row r="91" spans="1:31" x14ac:dyDescent="0.25">
      <c r="A91" s="6"/>
      <c r="B91" s="7"/>
      <c r="C91" s="6"/>
      <c r="D91" s="8"/>
      <c r="E91" s="8"/>
      <c r="F91" s="6"/>
      <c r="G91" s="6"/>
      <c r="H91" s="6"/>
      <c r="I91" s="6"/>
      <c r="J91" s="6"/>
      <c r="K91" s="6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12"/>
      <c r="AC91" s="10"/>
      <c r="AD91" s="11"/>
      <c r="AE91" s="11"/>
    </row>
    <row r="92" spans="1:31" x14ac:dyDescent="0.25">
      <c r="A92" s="14"/>
      <c r="B92" s="14"/>
      <c r="C92" s="6"/>
      <c r="D92" s="8"/>
      <c r="E92" s="8"/>
      <c r="F92" s="6"/>
      <c r="G92" s="6"/>
      <c r="H92" s="6"/>
      <c r="I92" s="6"/>
      <c r="J92" s="6"/>
      <c r="K92" s="6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10"/>
      <c r="AC92" s="10"/>
      <c r="AD92" s="11"/>
      <c r="AE92" s="11"/>
    </row>
    <row r="93" spans="1:31" x14ac:dyDescent="0.25">
      <c r="A93" s="6"/>
      <c r="B93" s="7"/>
      <c r="C93" s="6"/>
      <c r="D93" s="8"/>
      <c r="E93" s="8"/>
      <c r="F93" s="6"/>
      <c r="G93" s="6"/>
      <c r="H93" s="6"/>
      <c r="I93" s="6"/>
      <c r="J93" s="6"/>
      <c r="K93" s="6"/>
      <c r="L93" s="8"/>
      <c r="M93" s="6"/>
      <c r="N93" s="6"/>
      <c r="O93" s="6"/>
      <c r="P93" s="6"/>
      <c r="Q93" s="6"/>
      <c r="R93" s="8"/>
      <c r="S93" s="6"/>
      <c r="T93" s="6"/>
      <c r="U93" s="6"/>
      <c r="V93" s="6"/>
      <c r="W93" s="6"/>
      <c r="X93" s="6"/>
      <c r="Y93" s="6"/>
      <c r="Z93" s="6"/>
      <c r="AA93" s="6"/>
      <c r="AB93" s="12"/>
      <c r="AC93" s="10"/>
      <c r="AD93" s="11"/>
      <c r="AE93" s="11"/>
    </row>
    <row r="94" spans="1:31" x14ac:dyDescent="0.25">
      <c r="A94" s="6"/>
      <c r="B94" s="7"/>
      <c r="C94" s="6"/>
      <c r="D94" s="8"/>
      <c r="E94" s="8"/>
      <c r="F94" s="6"/>
      <c r="G94" s="6"/>
      <c r="H94" s="6"/>
      <c r="I94" s="6"/>
      <c r="J94" s="8"/>
      <c r="K94" s="6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12"/>
      <c r="AC94" s="10"/>
      <c r="AD94" s="11"/>
      <c r="AE94" s="11"/>
    </row>
    <row r="95" spans="1:31" x14ac:dyDescent="0.25">
      <c r="A95" s="14"/>
      <c r="B95" s="7"/>
      <c r="C95" s="6"/>
      <c r="D95" s="8"/>
      <c r="E95" s="8"/>
      <c r="F95" s="6"/>
      <c r="G95" s="6"/>
      <c r="H95" s="6"/>
      <c r="I95" s="6"/>
      <c r="J95" s="6"/>
      <c r="K95" s="6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12"/>
      <c r="AC95" s="10"/>
      <c r="AD95" s="11"/>
      <c r="AE95" s="11"/>
    </row>
    <row r="96" spans="1:31" x14ac:dyDescent="0.25">
      <c r="A96" s="6"/>
      <c r="B96" s="7"/>
      <c r="C96" s="6"/>
      <c r="D96" s="8"/>
      <c r="E96" s="8"/>
      <c r="F96" s="6"/>
      <c r="G96" s="6"/>
      <c r="H96" s="6"/>
      <c r="I96" s="6"/>
      <c r="J96" s="6"/>
      <c r="K96" s="6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12"/>
      <c r="AC96" s="10"/>
      <c r="AD96" s="11"/>
      <c r="AE96" s="11"/>
    </row>
    <row r="97" spans="1:32" x14ac:dyDescent="0.25">
      <c r="A97" s="6"/>
      <c r="B97" s="7"/>
      <c r="C97" s="6"/>
      <c r="D97" s="8"/>
      <c r="E97" s="8"/>
      <c r="F97" s="6"/>
      <c r="G97" s="6"/>
      <c r="H97" s="6"/>
      <c r="I97" s="6"/>
      <c r="J97" s="6"/>
      <c r="K97" s="6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12"/>
      <c r="AC97" s="10"/>
      <c r="AD97" s="11"/>
      <c r="AE97" s="11"/>
    </row>
    <row r="98" spans="1:32" x14ac:dyDescent="0.25">
      <c r="A98" s="6"/>
      <c r="B98" s="7"/>
      <c r="C98" s="6"/>
      <c r="D98" s="8"/>
      <c r="E98" s="8"/>
      <c r="F98" s="6"/>
      <c r="G98" s="6"/>
      <c r="H98" s="6"/>
      <c r="I98" s="6"/>
      <c r="J98" s="6"/>
      <c r="K98" s="6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8"/>
      <c r="X98" s="8"/>
      <c r="Y98" s="8"/>
      <c r="Z98" s="8"/>
      <c r="AA98" s="6"/>
      <c r="AB98" s="12"/>
      <c r="AC98" s="10"/>
      <c r="AD98" s="11"/>
      <c r="AE98" s="11"/>
      <c r="AF98" s="16"/>
    </row>
    <row r="99" spans="1:32" x14ac:dyDescent="0.25">
      <c r="A99" s="6"/>
      <c r="B99" s="7"/>
      <c r="C99" s="6"/>
      <c r="D99" s="8"/>
      <c r="E99" s="8"/>
      <c r="F99" s="6"/>
      <c r="G99" s="6"/>
      <c r="H99" s="6"/>
      <c r="I99" s="6"/>
      <c r="J99" s="6"/>
      <c r="K99" s="6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12"/>
      <c r="AC99" s="10"/>
      <c r="AD99" s="11"/>
      <c r="AE99" s="11"/>
    </row>
    <row r="100" spans="1:32" x14ac:dyDescent="0.25">
      <c r="A100" s="6"/>
      <c r="B100" s="7"/>
      <c r="C100" s="8"/>
      <c r="D100" s="8"/>
      <c r="E100" s="8"/>
      <c r="F100" s="6"/>
      <c r="G100" s="6"/>
      <c r="H100" s="6"/>
      <c r="I100" s="6"/>
      <c r="J100" s="6"/>
      <c r="K100" s="6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12"/>
      <c r="AC100" s="10"/>
      <c r="AD100" s="11"/>
      <c r="AE100" s="11"/>
    </row>
    <row r="101" spans="1:32" x14ac:dyDescent="0.25">
      <c r="A101" s="6"/>
      <c r="B101" s="7"/>
      <c r="C101" s="6"/>
      <c r="D101" s="8"/>
      <c r="E101" s="8"/>
      <c r="F101" s="6"/>
      <c r="G101" s="6"/>
      <c r="H101" s="6"/>
      <c r="I101" s="6"/>
      <c r="J101" s="6"/>
      <c r="K101" s="6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12"/>
      <c r="AC101" s="10"/>
      <c r="AD101" s="11"/>
      <c r="AE101" s="11"/>
    </row>
    <row r="102" spans="1:32" x14ac:dyDescent="0.25">
      <c r="A102" s="14"/>
      <c r="B102" s="7"/>
      <c r="C102" s="6"/>
      <c r="D102" s="8"/>
      <c r="E102" s="8"/>
      <c r="F102" s="6"/>
      <c r="G102" s="6"/>
      <c r="H102" s="6"/>
      <c r="I102" s="6"/>
      <c r="J102" s="6"/>
      <c r="K102" s="6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12"/>
      <c r="AC102" s="10"/>
      <c r="AD102" s="11"/>
      <c r="AE102" s="11"/>
    </row>
    <row r="103" spans="1:32" x14ac:dyDescent="0.25">
      <c r="A103" s="14"/>
      <c r="B103" s="7"/>
      <c r="C103" s="6"/>
      <c r="D103" s="8"/>
      <c r="E103" s="8"/>
      <c r="F103" s="6"/>
      <c r="G103" s="6"/>
      <c r="H103" s="6"/>
      <c r="I103" s="6"/>
      <c r="J103" s="6"/>
      <c r="K103" s="6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12"/>
      <c r="AC103" s="10"/>
      <c r="AD103" s="11"/>
      <c r="AE103" s="11"/>
    </row>
    <row r="104" spans="1:32" x14ac:dyDescent="0.25">
      <c r="A104" s="14"/>
      <c r="B104" s="7"/>
      <c r="C104" s="6"/>
      <c r="D104" s="8"/>
      <c r="E104" s="8"/>
      <c r="F104" s="6"/>
      <c r="G104" s="6"/>
      <c r="H104" s="6"/>
      <c r="I104" s="6"/>
      <c r="J104" s="6"/>
      <c r="K104" s="6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12"/>
      <c r="AC104" s="10"/>
      <c r="AD104" s="11"/>
      <c r="AE104" s="11"/>
    </row>
    <row r="105" spans="1:32" x14ac:dyDescent="0.25">
      <c r="A105" s="6"/>
      <c r="B105" s="7"/>
      <c r="C105" s="6"/>
      <c r="D105" s="8"/>
      <c r="E105" s="8"/>
      <c r="F105" s="6"/>
      <c r="G105" s="6"/>
      <c r="H105" s="6"/>
      <c r="I105" s="6"/>
      <c r="J105" s="6"/>
      <c r="K105" s="6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12"/>
      <c r="AC105" s="10"/>
      <c r="AD105" s="11"/>
      <c r="AE105" s="11"/>
    </row>
    <row r="106" spans="1:32" x14ac:dyDescent="0.25">
      <c r="A106" s="6"/>
      <c r="B106" s="7"/>
      <c r="C106" s="6"/>
      <c r="D106" s="8"/>
      <c r="E106" s="8"/>
      <c r="F106" s="6"/>
      <c r="G106" s="6"/>
      <c r="H106" s="6"/>
      <c r="I106" s="6"/>
      <c r="J106" s="6"/>
      <c r="K106" s="6"/>
      <c r="L106" s="8"/>
      <c r="M106" s="6"/>
      <c r="N106" s="6"/>
      <c r="O106" s="8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12"/>
      <c r="AC106" s="10"/>
      <c r="AD106" s="11"/>
      <c r="AE106" s="11"/>
    </row>
    <row r="107" spans="1:32" x14ac:dyDescent="0.25">
      <c r="A107" s="6"/>
      <c r="B107" s="7"/>
      <c r="C107" s="6"/>
      <c r="D107" s="8"/>
      <c r="E107" s="8"/>
      <c r="F107" s="6"/>
      <c r="G107" s="6"/>
      <c r="H107" s="6"/>
      <c r="I107" s="6"/>
      <c r="J107" s="6"/>
      <c r="K107" s="6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12"/>
      <c r="AC107" s="10"/>
      <c r="AD107" s="11"/>
      <c r="AE107" s="11"/>
    </row>
    <row r="108" spans="1:32" x14ac:dyDescent="0.25">
      <c r="A108" s="6"/>
      <c r="B108" s="7"/>
      <c r="C108" s="6"/>
      <c r="D108" s="8"/>
      <c r="E108" s="8"/>
      <c r="F108" s="6"/>
      <c r="G108" s="6"/>
      <c r="H108" s="6"/>
      <c r="I108" s="6"/>
      <c r="J108" s="6"/>
      <c r="K108" s="6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12"/>
      <c r="AC108" s="10"/>
      <c r="AD108" s="11"/>
      <c r="AE108" s="11"/>
    </row>
    <row r="109" spans="1:32" x14ac:dyDescent="0.25">
      <c r="A109" s="6"/>
      <c r="B109" s="7"/>
      <c r="C109" s="6"/>
      <c r="D109" s="8"/>
      <c r="E109" s="8"/>
      <c r="F109" s="6"/>
      <c r="G109" s="6"/>
      <c r="H109" s="6"/>
      <c r="I109" s="6"/>
      <c r="J109" s="6"/>
      <c r="K109" s="6"/>
      <c r="L109" s="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12"/>
      <c r="AC109" s="10"/>
      <c r="AD109" s="11"/>
      <c r="AE109" s="11"/>
    </row>
    <row r="110" spans="1:32" x14ac:dyDescent="0.25">
      <c r="A110" s="6"/>
      <c r="B110" s="7"/>
      <c r="C110" s="6"/>
      <c r="D110" s="8"/>
      <c r="E110" s="8"/>
      <c r="F110" s="6"/>
      <c r="G110" s="6"/>
      <c r="H110" s="6"/>
      <c r="I110" s="6"/>
      <c r="J110" s="6"/>
      <c r="K110" s="6"/>
      <c r="L110" s="8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12"/>
      <c r="AC110" s="10"/>
      <c r="AD110" s="11"/>
      <c r="AE110" s="11"/>
    </row>
    <row r="111" spans="1:32" x14ac:dyDescent="0.25">
      <c r="A111" s="6"/>
      <c r="B111" s="7"/>
      <c r="C111" s="6"/>
      <c r="D111" s="8"/>
      <c r="E111" s="8"/>
      <c r="F111" s="6"/>
      <c r="G111" s="6"/>
      <c r="H111" s="6"/>
      <c r="I111" s="6"/>
      <c r="J111" s="6"/>
      <c r="K111" s="6"/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12"/>
      <c r="AC111" s="10"/>
      <c r="AD111" s="11"/>
      <c r="AE111" s="11"/>
      <c r="AF111" s="16"/>
    </row>
    <row r="112" spans="1:32" x14ac:dyDescent="0.25">
      <c r="A112" s="6"/>
      <c r="B112" s="7"/>
      <c r="C112" s="6"/>
      <c r="D112" s="8"/>
      <c r="E112" s="8"/>
      <c r="F112" s="6"/>
      <c r="G112" s="6"/>
      <c r="H112" s="6"/>
      <c r="I112" s="6"/>
      <c r="J112" s="6"/>
      <c r="K112" s="6"/>
      <c r="L112" s="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12"/>
      <c r="AC112" s="10"/>
      <c r="AD112" s="11"/>
      <c r="AE112" s="11"/>
    </row>
    <row r="113" spans="1:31" x14ac:dyDescent="0.25">
      <c r="A113" s="14"/>
      <c r="B113" s="7"/>
      <c r="C113" s="6"/>
      <c r="D113" s="8"/>
      <c r="E113" s="8"/>
      <c r="F113" s="6"/>
      <c r="G113" s="6"/>
      <c r="H113" s="6"/>
      <c r="I113" s="6"/>
      <c r="J113" s="6"/>
      <c r="K113" s="6"/>
      <c r="L113" s="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8"/>
      <c r="X113" s="6"/>
      <c r="Y113" s="6"/>
      <c r="Z113" s="6"/>
      <c r="AA113" s="6"/>
      <c r="AB113" s="12"/>
      <c r="AC113" s="10"/>
      <c r="AD113" s="11"/>
      <c r="AE113" s="11"/>
    </row>
    <row r="114" spans="1:31" x14ac:dyDescent="0.25">
      <c r="A114" s="6"/>
      <c r="B114" s="7"/>
      <c r="C114" s="6"/>
      <c r="D114" s="8"/>
      <c r="E114" s="8"/>
      <c r="F114" s="6"/>
      <c r="G114" s="6"/>
      <c r="H114" s="6"/>
      <c r="I114" s="6"/>
      <c r="J114" s="6"/>
      <c r="K114" s="6"/>
      <c r="L114" s="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12"/>
      <c r="AC114" s="10"/>
      <c r="AD114" s="11"/>
      <c r="AE114" s="11"/>
    </row>
    <row r="115" spans="1:31" x14ac:dyDescent="0.25">
      <c r="A115" s="6"/>
      <c r="B115" s="7"/>
      <c r="C115" s="6"/>
      <c r="D115" s="8"/>
      <c r="E115" s="8"/>
      <c r="F115" s="6"/>
      <c r="G115" s="6"/>
      <c r="H115" s="6"/>
      <c r="I115" s="6"/>
      <c r="J115" s="6"/>
      <c r="K115" s="6"/>
      <c r="L115" s="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12"/>
      <c r="AC115" s="10"/>
      <c r="AD115" s="11"/>
      <c r="AE115" s="11"/>
    </row>
    <row r="116" spans="1:31" x14ac:dyDescent="0.25">
      <c r="A116" s="6"/>
      <c r="B116" s="7"/>
      <c r="C116" s="6"/>
      <c r="D116" s="8"/>
      <c r="E116" s="8"/>
      <c r="F116" s="6"/>
      <c r="G116" s="6"/>
      <c r="H116" s="6"/>
      <c r="I116" s="6"/>
      <c r="J116" s="6"/>
      <c r="K116" s="6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12"/>
      <c r="AC116" s="10"/>
      <c r="AD116" s="11"/>
      <c r="AE116" s="11"/>
    </row>
    <row r="117" spans="1:31" x14ac:dyDescent="0.25">
      <c r="A117" s="14"/>
      <c r="B117" s="7"/>
      <c r="C117" s="6"/>
      <c r="D117" s="8"/>
      <c r="E117" s="8"/>
      <c r="F117" s="6"/>
      <c r="G117" s="6"/>
      <c r="H117" s="6"/>
      <c r="I117" s="6"/>
      <c r="J117" s="6"/>
      <c r="K117" s="6"/>
      <c r="L117" s="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12"/>
      <c r="AC117" s="10"/>
      <c r="AD117" s="11"/>
      <c r="AE117" s="11"/>
    </row>
    <row r="118" spans="1:31" x14ac:dyDescent="0.25">
      <c r="A118" s="14"/>
      <c r="B118" s="7"/>
      <c r="C118" s="6"/>
      <c r="D118" s="8"/>
      <c r="E118" s="8"/>
      <c r="F118" s="6"/>
      <c r="G118" s="6"/>
      <c r="H118" s="6"/>
      <c r="I118" s="6"/>
      <c r="J118" s="6"/>
      <c r="K118" s="6"/>
      <c r="L118" s="8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12"/>
      <c r="AC118" s="10"/>
      <c r="AD118" s="11"/>
      <c r="AE118" s="11"/>
    </row>
    <row r="119" spans="1:31" x14ac:dyDescent="0.25">
      <c r="A119" s="6"/>
      <c r="B119" s="7"/>
      <c r="C119" s="6"/>
      <c r="D119" s="8"/>
      <c r="E119" s="8"/>
      <c r="F119" s="6"/>
      <c r="G119" s="6"/>
      <c r="H119" s="6"/>
      <c r="I119" s="6"/>
      <c r="J119" s="6"/>
      <c r="K119" s="6"/>
      <c r="L119" s="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12"/>
      <c r="AC119" s="10"/>
      <c r="AD119" s="11"/>
      <c r="AE119" s="11"/>
    </row>
    <row r="120" spans="1:31" x14ac:dyDescent="0.25">
      <c r="A120" s="6"/>
      <c r="B120" s="7"/>
      <c r="C120" s="6"/>
      <c r="D120" s="8"/>
      <c r="E120" s="8"/>
      <c r="F120" s="6"/>
      <c r="G120" s="6"/>
      <c r="H120" s="6"/>
      <c r="I120" s="6"/>
      <c r="J120" s="6"/>
      <c r="K120" s="6"/>
      <c r="L120" s="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12"/>
      <c r="AC120" s="10"/>
      <c r="AD120" s="11"/>
      <c r="AE120" s="11"/>
    </row>
    <row r="121" spans="1:31" x14ac:dyDescent="0.25">
      <c r="A121" s="14"/>
      <c r="B121" s="7"/>
      <c r="C121" s="6"/>
      <c r="D121" s="8"/>
      <c r="E121" s="8"/>
      <c r="F121" s="6"/>
      <c r="G121" s="6"/>
      <c r="H121" s="6"/>
      <c r="I121" s="6"/>
      <c r="J121" s="6"/>
      <c r="K121" s="6"/>
      <c r="L121" s="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12"/>
      <c r="AC121" s="10"/>
      <c r="AD121" s="11"/>
      <c r="AE121" s="11"/>
    </row>
    <row r="122" spans="1:31" x14ac:dyDescent="0.25">
      <c r="A122" s="6"/>
      <c r="B122" s="7"/>
      <c r="C122" s="6"/>
      <c r="D122" s="8"/>
      <c r="E122" s="8"/>
      <c r="F122" s="6"/>
      <c r="G122" s="6"/>
      <c r="H122" s="6"/>
      <c r="I122" s="6"/>
      <c r="J122" s="6"/>
      <c r="K122" s="6"/>
      <c r="L122" s="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12"/>
      <c r="AC122" s="10"/>
      <c r="AD122" s="11"/>
      <c r="AE122" s="11"/>
    </row>
    <row r="123" spans="1:31" x14ac:dyDescent="0.25">
      <c r="A123" s="6"/>
      <c r="B123" s="7"/>
      <c r="C123" s="6"/>
      <c r="D123" s="8"/>
      <c r="E123" s="8"/>
      <c r="F123" s="6"/>
      <c r="G123" s="6"/>
      <c r="H123" s="6"/>
      <c r="I123" s="6"/>
      <c r="J123" s="6"/>
      <c r="K123" s="6"/>
      <c r="L123" s="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12"/>
      <c r="AC123" s="10"/>
      <c r="AD123" s="11"/>
      <c r="AE123" s="11"/>
    </row>
    <row r="124" spans="1:31" x14ac:dyDescent="0.25">
      <c r="A124" s="6"/>
      <c r="B124" s="7"/>
      <c r="C124" s="6"/>
      <c r="D124" s="8"/>
      <c r="E124" s="8"/>
      <c r="F124" s="6"/>
      <c r="G124" s="6"/>
      <c r="H124" s="6"/>
      <c r="I124" s="6"/>
      <c r="J124" s="6"/>
      <c r="K124" s="6"/>
      <c r="L124" s="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12"/>
      <c r="AC124" s="10"/>
      <c r="AD124" s="11"/>
      <c r="AE124" s="11"/>
    </row>
    <row r="125" spans="1:31" x14ac:dyDescent="0.25">
      <c r="A125" s="6"/>
      <c r="B125" s="7"/>
      <c r="C125" s="6"/>
      <c r="D125" s="8"/>
      <c r="E125" s="8"/>
      <c r="F125" s="6"/>
      <c r="G125" s="6"/>
      <c r="H125" s="6"/>
      <c r="I125" s="6"/>
      <c r="J125" s="6"/>
      <c r="K125" s="6"/>
      <c r="L125" s="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12"/>
      <c r="AC125" s="10"/>
      <c r="AD125" s="11"/>
      <c r="AE125" s="11"/>
    </row>
    <row r="126" spans="1:31" x14ac:dyDescent="0.25">
      <c r="A126" s="6"/>
      <c r="B126" s="7"/>
      <c r="C126" s="8"/>
      <c r="D126" s="8"/>
      <c r="E126" s="8"/>
      <c r="F126" s="6"/>
      <c r="G126" s="6"/>
      <c r="H126" s="6"/>
      <c r="I126" s="6"/>
      <c r="J126" s="6"/>
      <c r="K126" s="6"/>
      <c r="L126" s="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9"/>
      <c r="AC126" s="10"/>
      <c r="AD126" s="11"/>
      <c r="AE126" s="11"/>
    </row>
    <row r="127" spans="1:31" x14ac:dyDescent="0.25">
      <c r="A127" s="6"/>
      <c r="B127" s="7"/>
      <c r="C127" s="8"/>
      <c r="D127" s="8"/>
      <c r="E127" s="8"/>
      <c r="F127" s="6"/>
      <c r="G127" s="6"/>
      <c r="H127" s="6"/>
      <c r="I127" s="6"/>
      <c r="J127" s="6"/>
      <c r="K127" s="6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9"/>
      <c r="AC127" s="10"/>
      <c r="AD127" s="11"/>
      <c r="AE127" s="11"/>
    </row>
    <row r="128" spans="1:31" x14ac:dyDescent="0.25">
      <c r="A128" s="6"/>
      <c r="B128" s="7"/>
      <c r="C128" s="6"/>
      <c r="D128" s="8"/>
      <c r="E128" s="8"/>
      <c r="F128" s="6"/>
      <c r="G128" s="6"/>
      <c r="H128" s="6"/>
      <c r="I128" s="6"/>
      <c r="J128" s="6"/>
      <c r="K128" s="6"/>
      <c r="L128" s="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12"/>
      <c r="AC128" s="10"/>
      <c r="AD128" s="11"/>
      <c r="AE128" s="11"/>
    </row>
    <row r="129" spans="1:31" x14ac:dyDescent="0.25">
      <c r="A129" s="6"/>
      <c r="B129" s="7"/>
      <c r="C129" s="8"/>
      <c r="D129" s="8"/>
      <c r="E129" s="8"/>
      <c r="F129" s="6"/>
      <c r="G129" s="6"/>
      <c r="H129" s="6"/>
      <c r="I129" s="6"/>
      <c r="J129" s="6"/>
      <c r="K129" s="6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9"/>
      <c r="AC129" s="10"/>
      <c r="AD129" s="11"/>
      <c r="AE129" s="11"/>
    </row>
    <row r="130" spans="1:31" x14ac:dyDescent="0.25">
      <c r="A130" s="6"/>
      <c r="B130" s="7"/>
      <c r="C130" s="6"/>
      <c r="D130" s="8"/>
      <c r="E130" s="8"/>
      <c r="F130" s="6"/>
      <c r="G130" s="6"/>
      <c r="H130" s="6"/>
      <c r="I130" s="6"/>
      <c r="J130" s="6"/>
      <c r="K130" s="6"/>
      <c r="L130" s="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9"/>
      <c r="AC130" s="10"/>
      <c r="AD130" s="11"/>
      <c r="AE130" s="11"/>
    </row>
    <row r="131" spans="1:31" x14ac:dyDescent="0.25">
      <c r="A131" s="6"/>
      <c r="B131" s="7"/>
      <c r="C131" s="6"/>
      <c r="D131" s="8"/>
      <c r="E131" s="8"/>
      <c r="F131" s="6"/>
      <c r="G131" s="6"/>
      <c r="H131" s="6"/>
      <c r="I131" s="6"/>
      <c r="J131" s="6"/>
      <c r="K131" s="6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12"/>
      <c r="AC131" s="10"/>
      <c r="AD131" s="11"/>
      <c r="AE131" s="11"/>
    </row>
    <row r="132" spans="1:31" x14ac:dyDescent="0.25">
      <c r="A132" s="6"/>
      <c r="B132" s="7"/>
      <c r="C132" s="8"/>
      <c r="D132" s="8"/>
      <c r="E132" s="8"/>
      <c r="F132" s="6"/>
      <c r="G132" s="6"/>
      <c r="H132" s="6"/>
      <c r="I132" s="6"/>
      <c r="J132" s="6"/>
      <c r="K132" s="6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9"/>
      <c r="AC132" s="10"/>
      <c r="AD132" s="11"/>
      <c r="AE132" s="11"/>
    </row>
    <row r="133" spans="1:31" x14ac:dyDescent="0.25">
      <c r="A133" s="6"/>
      <c r="B133" s="7"/>
      <c r="C133" s="8"/>
      <c r="D133" s="8"/>
      <c r="E133" s="8"/>
      <c r="F133" s="6"/>
      <c r="G133" s="6"/>
      <c r="H133" s="6"/>
      <c r="I133" s="6"/>
      <c r="J133" s="6"/>
      <c r="K133" s="6"/>
      <c r="L133" s="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12"/>
      <c r="AC133" s="10"/>
      <c r="AD133" s="11"/>
      <c r="AE133" s="11"/>
    </row>
    <row r="134" spans="1:31" x14ac:dyDescent="0.25">
      <c r="A134" s="6"/>
      <c r="B134" s="7"/>
      <c r="C134" s="8"/>
      <c r="D134" s="8"/>
      <c r="E134" s="8"/>
      <c r="F134" s="6"/>
      <c r="G134" s="6"/>
      <c r="H134" s="6"/>
      <c r="I134" s="6"/>
      <c r="J134" s="6"/>
      <c r="K134" s="6"/>
      <c r="L134" s="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12"/>
      <c r="AC134" s="10"/>
      <c r="AD134" s="11"/>
      <c r="AE134" s="11"/>
    </row>
    <row r="135" spans="1:31" x14ac:dyDescent="0.25">
      <c r="A135" s="14"/>
      <c r="B135" s="7"/>
      <c r="C135" s="6"/>
      <c r="D135" s="8"/>
      <c r="E135" s="8"/>
      <c r="F135" s="6"/>
      <c r="G135" s="6"/>
      <c r="H135" s="6"/>
      <c r="I135" s="6"/>
      <c r="J135" s="6"/>
      <c r="K135" s="6"/>
      <c r="L135" s="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12"/>
      <c r="AC135" s="10"/>
      <c r="AD135" s="17"/>
      <c r="AE135" s="11"/>
    </row>
    <row r="136" spans="1:31" x14ac:dyDescent="0.25">
      <c r="A136" s="14"/>
      <c r="B136" s="7"/>
      <c r="C136" s="6"/>
      <c r="D136" s="8"/>
      <c r="E136" s="8"/>
      <c r="F136" s="6"/>
      <c r="G136" s="6"/>
      <c r="H136" s="6"/>
      <c r="I136" s="6"/>
      <c r="J136" s="6"/>
      <c r="K136" s="6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12"/>
      <c r="AC136" s="10"/>
      <c r="AD136" s="11"/>
      <c r="AE136" s="11"/>
    </row>
    <row r="137" spans="1:31" x14ac:dyDescent="0.25">
      <c r="A137" s="14"/>
      <c r="B137" s="7"/>
      <c r="C137" s="6"/>
      <c r="D137" s="8"/>
      <c r="E137" s="8"/>
      <c r="F137" s="6"/>
      <c r="G137" s="6"/>
      <c r="H137" s="6"/>
      <c r="I137" s="6"/>
      <c r="J137" s="6"/>
      <c r="K137" s="6"/>
      <c r="L137" s="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12"/>
      <c r="AC137" s="10"/>
      <c r="AD137" s="11"/>
      <c r="AE137" s="11"/>
    </row>
    <row r="138" spans="1:31" x14ac:dyDescent="0.25">
      <c r="A138" s="14"/>
      <c r="B138" s="7"/>
      <c r="C138" s="6"/>
      <c r="D138" s="8"/>
      <c r="E138" s="8"/>
      <c r="F138" s="6"/>
      <c r="G138" s="6"/>
      <c r="H138" s="6"/>
      <c r="I138" s="6"/>
      <c r="J138" s="6"/>
      <c r="K138" s="6"/>
      <c r="L138" s="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12"/>
      <c r="AC138" s="10"/>
      <c r="AD138" s="11"/>
      <c r="AE138" s="11"/>
    </row>
    <row r="139" spans="1:31" x14ac:dyDescent="0.25">
      <c r="A139" s="14"/>
      <c r="B139" s="7"/>
      <c r="C139" s="6"/>
      <c r="D139" s="8"/>
      <c r="E139" s="8"/>
      <c r="F139" s="6"/>
      <c r="G139" s="6"/>
      <c r="H139" s="8"/>
      <c r="I139" s="6"/>
      <c r="J139" s="6"/>
      <c r="K139" s="6"/>
      <c r="L139" s="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12"/>
      <c r="AC139" s="10"/>
      <c r="AD139" s="11"/>
      <c r="AE139" s="11"/>
    </row>
    <row r="140" spans="1:31" x14ac:dyDescent="0.25">
      <c r="A140" s="14"/>
      <c r="B140" s="7"/>
      <c r="C140" s="8"/>
      <c r="D140" s="8"/>
      <c r="E140" s="8"/>
      <c r="F140" s="6"/>
      <c r="G140" s="6"/>
      <c r="H140" s="6"/>
      <c r="I140" s="6"/>
      <c r="J140" s="6"/>
      <c r="K140" s="6"/>
      <c r="L140" s="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12"/>
      <c r="AC140" s="10"/>
      <c r="AD140" s="11"/>
      <c r="AE140" s="11"/>
    </row>
    <row r="141" spans="1:31" x14ac:dyDescent="0.25">
      <c r="A141" s="14"/>
      <c r="B141" s="7"/>
      <c r="C141" s="6"/>
      <c r="D141" s="8"/>
      <c r="E141" s="8"/>
      <c r="F141" s="6"/>
      <c r="G141" s="6"/>
      <c r="H141" s="6"/>
      <c r="I141" s="6"/>
      <c r="J141" s="6"/>
      <c r="K141" s="6"/>
      <c r="L141" s="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12"/>
      <c r="AC141" s="10"/>
      <c r="AD141" s="11"/>
      <c r="AE141" s="11"/>
    </row>
    <row r="142" spans="1:31" x14ac:dyDescent="0.25">
      <c r="A142" s="6"/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6"/>
      <c r="W142" s="6"/>
      <c r="X142" s="8"/>
      <c r="Y142" s="8"/>
      <c r="Z142" s="8"/>
      <c r="AA142" s="8"/>
      <c r="AB142" s="9"/>
      <c r="AC142" s="10"/>
      <c r="AD142" s="12"/>
      <c r="AE142" s="11"/>
    </row>
    <row r="143" spans="1:31" x14ac:dyDescent="0.25">
      <c r="C143" s="13"/>
      <c r="J143" s="21"/>
      <c r="M143" s="21"/>
      <c r="O143" s="13"/>
      <c r="P143" s="21"/>
      <c r="AB143" s="22"/>
      <c r="AC143" s="23"/>
      <c r="AD143" s="2"/>
      <c r="AE143" s="24"/>
    </row>
    <row r="144" spans="1:31" x14ac:dyDescent="0.25">
      <c r="AB144" s="2"/>
      <c r="AC144" s="23"/>
      <c r="AD144" s="24"/>
      <c r="AE144" s="24"/>
    </row>
    <row r="145" spans="2:31" x14ac:dyDescent="0.25">
      <c r="C145" s="13"/>
      <c r="Q145" s="21"/>
      <c r="R145" s="21"/>
      <c r="AB145" s="22"/>
      <c r="AC145" s="23"/>
      <c r="AD145" s="2"/>
      <c r="AE145" s="24"/>
    </row>
    <row r="146" spans="2:31" x14ac:dyDescent="0.25">
      <c r="AB146" s="2"/>
      <c r="AC146" s="23"/>
      <c r="AD146" s="24"/>
      <c r="AE146" s="24"/>
    </row>
    <row r="147" spans="2:31" x14ac:dyDescent="0.25">
      <c r="C147" s="13"/>
      <c r="J147" s="25"/>
      <c r="O147" s="13"/>
      <c r="AB147" s="22"/>
      <c r="AC147" s="23"/>
      <c r="AD147" s="2"/>
      <c r="AE147" s="24"/>
    </row>
    <row r="148" spans="2:31" x14ac:dyDescent="0.25">
      <c r="AB148" s="2"/>
      <c r="AC148" s="23"/>
      <c r="AD148" s="24"/>
      <c r="AE148" s="24"/>
    </row>
    <row r="149" spans="2:31" x14ac:dyDescent="0.25">
      <c r="C149" s="21"/>
      <c r="P149" s="21"/>
      <c r="AB149" s="22"/>
      <c r="AC149" s="23"/>
      <c r="AD149" s="2"/>
      <c r="AE149" s="24"/>
    </row>
    <row r="150" spans="2:31" x14ac:dyDescent="0.25">
      <c r="AB150" s="2"/>
      <c r="AC150" s="23"/>
      <c r="AD150" s="24"/>
      <c r="AE150" s="24"/>
    </row>
    <row r="151" spans="2:31" x14ac:dyDescent="0.25">
      <c r="B151" s="26"/>
      <c r="C151" s="13"/>
      <c r="O151" s="13"/>
      <c r="AB151" s="22"/>
      <c r="AC151" s="23"/>
      <c r="AD151" s="24"/>
      <c r="AE151" s="24"/>
    </row>
    <row r="152" spans="2:31" x14ac:dyDescent="0.25">
      <c r="AB152" s="2"/>
      <c r="AC152" s="23"/>
      <c r="AD152" s="24"/>
      <c r="AE152" s="24"/>
    </row>
    <row r="153" spans="2:31" x14ac:dyDescent="0.25">
      <c r="C153" s="13"/>
      <c r="O153" s="13"/>
      <c r="AB153" s="22"/>
      <c r="AC153" s="23"/>
      <c r="AD153" s="24"/>
      <c r="AE153" s="24"/>
    </row>
    <row r="154" spans="2:31" x14ac:dyDescent="0.25">
      <c r="C154" s="13"/>
      <c r="AB154" s="22"/>
      <c r="AC154" s="23"/>
      <c r="AD154" s="24"/>
      <c r="AE154" s="24"/>
    </row>
    <row r="155" spans="2:31" x14ac:dyDescent="0.25">
      <c r="C155" s="13"/>
      <c r="J155" s="21"/>
      <c r="M155" s="21"/>
      <c r="O155" s="13"/>
      <c r="P155" s="21"/>
      <c r="AB155" s="22"/>
      <c r="AC155" s="23"/>
      <c r="AD155" s="2"/>
      <c r="AE155" s="24"/>
    </row>
    <row r="156" spans="2:31" x14ac:dyDescent="0.25">
      <c r="AB156" s="2"/>
      <c r="AC156" s="23"/>
      <c r="AD156" s="24"/>
      <c r="AE156" s="24"/>
    </row>
    <row r="157" spans="2:31" x14ac:dyDescent="0.25">
      <c r="C157" s="25"/>
      <c r="G157" s="25"/>
      <c r="J157" s="21"/>
      <c r="M157" s="21"/>
      <c r="N157" s="25"/>
      <c r="O157" s="27"/>
      <c r="P157" s="21"/>
      <c r="R157" s="25"/>
      <c r="S157" s="25"/>
      <c r="AB157" s="22"/>
      <c r="AC157" s="23"/>
      <c r="AD157" s="2"/>
      <c r="AE157" s="24"/>
    </row>
    <row r="158" spans="2:31" x14ac:dyDescent="0.25">
      <c r="AB158" s="2"/>
      <c r="AC158" s="23"/>
      <c r="AD158" s="24"/>
      <c r="AE158" s="24"/>
    </row>
    <row r="159" spans="2:31" x14ac:dyDescent="0.25">
      <c r="C159" s="13"/>
      <c r="F159" s="13"/>
      <c r="G159" s="13"/>
      <c r="H159" s="13"/>
      <c r="K159" s="13"/>
      <c r="M159" s="13"/>
      <c r="N159" s="13"/>
      <c r="O159" s="13"/>
      <c r="P159" s="13"/>
      <c r="T159" s="13"/>
      <c r="AA159" s="13"/>
      <c r="AB159" s="22"/>
      <c r="AC159" s="23"/>
      <c r="AD159" s="2"/>
      <c r="AE159" s="24"/>
    </row>
    <row r="160" spans="2:31" x14ac:dyDescent="0.25">
      <c r="AA160" s="13"/>
      <c r="AB160" s="2"/>
      <c r="AC160" s="23"/>
      <c r="AD160" s="24"/>
      <c r="AE160" s="24"/>
    </row>
    <row r="161" spans="3:31" x14ac:dyDescent="0.25">
      <c r="C161" s="13"/>
      <c r="F161" s="13"/>
      <c r="G161" s="13"/>
      <c r="H161" s="13"/>
      <c r="K161" s="13"/>
      <c r="M161" s="13"/>
      <c r="N161" s="13"/>
      <c r="O161" s="13"/>
      <c r="P161" s="13"/>
      <c r="T161" s="13"/>
      <c r="AA161" s="13"/>
      <c r="AB161" s="22"/>
      <c r="AC161" s="23"/>
      <c r="AD161" s="2"/>
      <c r="AE161" s="24"/>
    </row>
    <row r="162" spans="3:31" x14ac:dyDescent="0.25">
      <c r="AA162" s="13"/>
      <c r="AB162" s="2"/>
      <c r="AC162" s="23"/>
      <c r="AD162" s="24"/>
      <c r="AE162" s="24"/>
    </row>
    <row r="163" spans="3:31" x14ac:dyDescent="0.25">
      <c r="AB163" s="2"/>
      <c r="AC163" s="23"/>
      <c r="AD163" s="24"/>
      <c r="AE163" s="24"/>
    </row>
    <row r="164" spans="3:31" x14ac:dyDescent="0.25">
      <c r="AB164" s="2"/>
      <c r="AC164" s="23"/>
      <c r="AD164" s="24"/>
      <c r="AE164" s="24"/>
    </row>
    <row r="165" spans="3:31" x14ac:dyDescent="0.25">
      <c r="AB165" s="2"/>
      <c r="AC165" s="23"/>
      <c r="AD165" s="24"/>
      <c r="AE165" s="24"/>
    </row>
  </sheetData>
  <sortState ref="A2:AF165">
    <sortCondition descending="1" ref="AD2:AD165"/>
    <sortCondition descending="1" ref="AE2:AE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Wybouw</dc:creator>
  <cp:lastModifiedBy>Wybouw</cp:lastModifiedBy>
  <dcterms:created xsi:type="dcterms:W3CDTF">2015-11-25T12:21:48Z</dcterms:created>
  <dcterms:modified xsi:type="dcterms:W3CDTF">2015-11-25T15:33:44Z</dcterms:modified>
</cp:coreProperties>
</file>